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R8(2026)\A2企画部\B企画課\01企画係\統計\統計紹介データ\合計特殊出生率\R6\HP\"/>
    </mc:Choice>
  </mc:AlternateContent>
  <bookViews>
    <workbookView xWindow="0" yWindow="0" windowWidth="19200" windowHeight="11220"/>
  </bookViews>
  <sheets>
    <sheet name="合計特殊出生率の推移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5" i="2" l="1"/>
  <c r="I35" i="2"/>
  <c r="H35" i="2"/>
  <c r="G35" i="2"/>
  <c r="J33" i="2" l="1"/>
  <c r="J34" i="2"/>
  <c r="I33" i="2"/>
  <c r="I34" i="2"/>
  <c r="H33" i="2"/>
  <c r="H34" i="2"/>
  <c r="G32" i="2"/>
  <c r="G33" i="2"/>
  <c r="G34" i="2"/>
  <c r="G31" i="2" l="1"/>
  <c r="H31" i="2"/>
  <c r="I31" i="2"/>
  <c r="J31" i="2"/>
  <c r="H32" i="2"/>
  <c r="I32" i="2"/>
  <c r="F31" i="2"/>
  <c r="J30" i="2" l="1"/>
  <c r="I30" i="2"/>
  <c r="H30" i="2"/>
  <c r="G30" i="2"/>
  <c r="F32" i="2"/>
  <c r="J32" i="2" s="1"/>
  <c r="G29" i="2" l="1"/>
  <c r="G28" i="2"/>
  <c r="G27" i="2"/>
  <c r="G26" i="2"/>
  <c r="I29" i="2"/>
  <c r="H29" i="2"/>
  <c r="F29" i="2"/>
  <c r="I28" i="2" l="1"/>
  <c r="H28" i="2"/>
  <c r="F28" i="2"/>
  <c r="J29" i="2" s="1"/>
  <c r="F23" i="2" l="1"/>
  <c r="F30" i="2"/>
  <c r="I22" i="2" l="1"/>
  <c r="I23" i="2"/>
  <c r="I24" i="2"/>
  <c r="I25" i="2"/>
  <c r="I26" i="2"/>
  <c r="I27" i="2"/>
  <c r="I21" i="2"/>
  <c r="H23" i="2"/>
  <c r="H24" i="2"/>
  <c r="H25" i="2"/>
  <c r="H26" i="2"/>
  <c r="H27" i="2"/>
  <c r="H22" i="2"/>
  <c r="G24" i="2"/>
  <c r="G25" i="2"/>
  <c r="G23" i="2"/>
  <c r="F27" i="2" l="1"/>
  <c r="J28" i="2" l="1"/>
  <c r="F26" i="2"/>
  <c r="J27" i="2" s="1"/>
  <c r="F24" i="2" l="1"/>
  <c r="J24" i="2" s="1"/>
  <c r="F25" i="2"/>
  <c r="G8" i="2"/>
  <c r="H8" i="2"/>
  <c r="I8" i="2"/>
  <c r="G9" i="2"/>
  <c r="H9" i="2"/>
  <c r="I9" i="2"/>
  <c r="G10" i="2"/>
  <c r="H10" i="2"/>
  <c r="I10" i="2"/>
  <c r="G11" i="2"/>
  <c r="H11" i="2"/>
  <c r="I11" i="2"/>
  <c r="G12" i="2"/>
  <c r="H12" i="2"/>
  <c r="I12" i="2"/>
  <c r="G13" i="2"/>
  <c r="H13" i="2"/>
  <c r="I13" i="2"/>
  <c r="G14" i="2"/>
  <c r="H14" i="2"/>
  <c r="I14" i="2"/>
  <c r="G15" i="2"/>
  <c r="H15" i="2"/>
  <c r="I15" i="2"/>
  <c r="G16" i="2"/>
  <c r="H16" i="2"/>
  <c r="I16" i="2"/>
  <c r="G17" i="2"/>
  <c r="H17" i="2"/>
  <c r="I17" i="2"/>
  <c r="G18" i="2"/>
  <c r="H18" i="2"/>
  <c r="I18" i="2"/>
  <c r="G19" i="2"/>
  <c r="H19" i="2"/>
  <c r="I19" i="2"/>
  <c r="G20" i="2"/>
  <c r="H20" i="2"/>
  <c r="I20" i="2"/>
  <c r="G21" i="2"/>
  <c r="H21" i="2"/>
  <c r="G22" i="2"/>
  <c r="H7" i="2"/>
  <c r="I7" i="2"/>
  <c r="G7" i="2"/>
  <c r="F7" i="2"/>
  <c r="F8" i="2"/>
  <c r="F9" i="2"/>
  <c r="F10" i="2"/>
  <c r="J10" i="2" l="1"/>
  <c r="J26" i="2"/>
  <c r="J25" i="2"/>
  <c r="J8" i="2"/>
  <c r="J9" i="2"/>
  <c r="F11" i="2"/>
  <c r="J11" i="2" s="1"/>
  <c r="F12" i="2"/>
  <c r="F13" i="2"/>
  <c r="F14" i="2"/>
  <c r="F15" i="2"/>
  <c r="J15" i="2" s="1"/>
  <c r="F16" i="2"/>
  <c r="F17" i="2"/>
  <c r="F18" i="2"/>
  <c r="F19" i="2"/>
  <c r="J19" i="2" s="1"/>
  <c r="F20" i="2"/>
  <c r="F21" i="2"/>
  <c r="F22" i="2"/>
  <c r="F6" i="2"/>
  <c r="J7" i="2" s="1"/>
  <c r="J21" i="2" l="1"/>
  <c r="J17" i="2"/>
  <c r="J13" i="2"/>
  <c r="J22" i="2"/>
  <c r="J23" i="2"/>
  <c r="J18" i="2"/>
  <c r="J14" i="2"/>
  <c r="J20" i="2"/>
  <c r="J16" i="2"/>
  <c r="J12" i="2"/>
</calcChain>
</file>

<file path=xl/sharedStrings.xml><?xml version="1.0" encoding="utf-8"?>
<sst xmlns="http://schemas.openxmlformats.org/spreadsheetml/2006/main" count="33" uniqueCount="25">
  <si>
    <t>年次</t>
    <rPh sb="0" eb="2">
      <t>ネンジ</t>
    </rPh>
    <phoneticPr fontId="3"/>
  </si>
  <si>
    <t>実数</t>
    <rPh sb="0" eb="2">
      <t>ジッスウ</t>
    </rPh>
    <phoneticPr fontId="3"/>
  </si>
  <si>
    <t>出生数(人）</t>
    <rPh sb="0" eb="2">
      <t>シュッセイ</t>
    </rPh>
    <rPh sb="2" eb="3">
      <t>スウ</t>
    </rPh>
    <rPh sb="4" eb="5">
      <t>ニン</t>
    </rPh>
    <phoneticPr fontId="3"/>
  </si>
  <si>
    <t>女性人口</t>
    <rPh sb="0" eb="2">
      <t>ジョセイ</t>
    </rPh>
    <rPh sb="2" eb="4">
      <t>ジンコウ</t>
    </rPh>
    <phoneticPr fontId="3"/>
  </si>
  <si>
    <t>対前年増減率</t>
    <rPh sb="0" eb="1">
      <t>タイ</t>
    </rPh>
    <rPh sb="1" eb="3">
      <t>ゼンネン</t>
    </rPh>
    <rPh sb="3" eb="5">
      <t>ゾウゲン</t>
    </rPh>
    <rPh sb="5" eb="6">
      <t>リツ</t>
    </rPh>
    <phoneticPr fontId="3"/>
  </si>
  <si>
    <t>　　　 算出に用いる女性人口については、住民基本台帳人口の日本人女性人口を使用。</t>
    <rPh sb="4" eb="6">
      <t>サンシュツ</t>
    </rPh>
    <rPh sb="7" eb="8">
      <t>モチ</t>
    </rPh>
    <rPh sb="10" eb="12">
      <t>ジョセイ</t>
    </rPh>
    <rPh sb="12" eb="14">
      <t>ジンコウ</t>
    </rPh>
    <rPh sb="20" eb="22">
      <t>ジュウミン</t>
    </rPh>
    <rPh sb="22" eb="24">
      <t>キホン</t>
    </rPh>
    <rPh sb="24" eb="26">
      <t>ダイチョウ</t>
    </rPh>
    <rPh sb="26" eb="28">
      <t>ジンコウ</t>
    </rPh>
    <rPh sb="29" eb="32">
      <t>ニホンジン</t>
    </rPh>
    <rPh sb="32" eb="34">
      <t>ジョセイ</t>
    </rPh>
    <rPh sb="34" eb="36">
      <t>ジンコウ</t>
    </rPh>
    <rPh sb="37" eb="39">
      <t>シヨウ</t>
    </rPh>
    <phoneticPr fontId="3"/>
  </si>
  <si>
    <t>…</t>
    <phoneticPr fontId="3"/>
  </si>
  <si>
    <t>資料：出生数は、厚生労働省「人口動態統計」によります。</t>
    <rPh sb="0" eb="2">
      <t>シリョウ</t>
    </rPh>
    <rPh sb="3" eb="5">
      <t>シュッセイ</t>
    </rPh>
    <rPh sb="5" eb="6">
      <t>スウ</t>
    </rPh>
    <rPh sb="8" eb="10">
      <t>コウセイ</t>
    </rPh>
    <rPh sb="10" eb="13">
      <t>ロウドウショウ</t>
    </rPh>
    <rPh sb="14" eb="16">
      <t>ジンコウ</t>
    </rPh>
    <rPh sb="16" eb="18">
      <t>ドウタイ</t>
    </rPh>
    <rPh sb="18" eb="20">
      <t>トウケイ</t>
    </rPh>
    <rPh sb="21" eb="22">
      <t>キュウベツ</t>
    </rPh>
    <phoneticPr fontId="3"/>
  </si>
  <si>
    <t>①</t>
    <phoneticPr fontId="3"/>
  </si>
  <si>
    <t>②</t>
    <phoneticPr fontId="3"/>
  </si>
  <si>
    <t>③</t>
    <phoneticPr fontId="3"/>
  </si>
  <si>
    <t>①×②/35×③</t>
    <phoneticPr fontId="3"/>
  </si>
  <si>
    <t>（15～49歳）</t>
    <rPh sb="6" eb="7">
      <t>サイ</t>
    </rPh>
    <phoneticPr fontId="3"/>
  </si>
  <si>
    <t>【茅野市】</t>
    <rPh sb="1" eb="4">
      <t>チノシ</t>
    </rPh>
    <phoneticPr fontId="3"/>
  </si>
  <si>
    <t>出生数(人）</t>
    <rPh sb="0" eb="2">
      <t>シュッセイ</t>
    </rPh>
    <rPh sb="2" eb="3">
      <t>スウ</t>
    </rPh>
    <phoneticPr fontId="3"/>
  </si>
  <si>
    <t>平成7年</t>
    <rPh sb="0" eb="2">
      <t>ヘイセイ</t>
    </rPh>
    <rPh sb="3" eb="4">
      <t>ネン</t>
    </rPh>
    <phoneticPr fontId="3"/>
  </si>
  <si>
    <t>第6表　期間合計特殊出生率を用いた出生数の構造分析</t>
    <rPh sb="0" eb="1">
      <t>ダイ</t>
    </rPh>
    <rPh sb="2" eb="3">
      <t>ヒョウ</t>
    </rPh>
    <rPh sb="4" eb="6">
      <t>キカン</t>
    </rPh>
    <rPh sb="6" eb="8">
      <t>ゴウケイ</t>
    </rPh>
    <rPh sb="8" eb="10">
      <t>トクシュ</t>
    </rPh>
    <rPh sb="10" eb="12">
      <t>シュッショウ</t>
    </rPh>
    <rPh sb="12" eb="13">
      <t>リツ</t>
    </rPh>
    <rPh sb="14" eb="15">
      <t>モチ</t>
    </rPh>
    <rPh sb="17" eb="19">
      <t>シュッセイ</t>
    </rPh>
    <rPh sb="19" eb="20">
      <t>スウ</t>
    </rPh>
    <rPh sb="21" eb="23">
      <t>コウゾウ</t>
    </rPh>
    <rPh sb="23" eb="25">
      <t>ブンセキ</t>
    </rPh>
    <phoneticPr fontId="3"/>
  </si>
  <si>
    <t>令和元年</t>
    <rPh sb="0" eb="2">
      <t>レイワ</t>
    </rPh>
    <rPh sb="2" eb="3">
      <t>ガン</t>
    </rPh>
    <rPh sb="3" eb="4">
      <t>ネン</t>
    </rPh>
    <phoneticPr fontId="3"/>
  </si>
  <si>
    <t xml:space="preserve"> 算出に用いる女性人口については、住民基本台帳人口の日本人女性人口を使用。</t>
    <rPh sb="1" eb="3">
      <t>サンシュツ</t>
    </rPh>
    <rPh sb="4" eb="5">
      <t>モチ</t>
    </rPh>
    <rPh sb="7" eb="9">
      <t>ジョセイ</t>
    </rPh>
    <rPh sb="9" eb="11">
      <t>ジンコウ</t>
    </rPh>
    <rPh sb="17" eb="19">
      <t>ジュウミン</t>
    </rPh>
    <rPh sb="19" eb="21">
      <t>キホン</t>
    </rPh>
    <rPh sb="21" eb="23">
      <t>ダイチョウ</t>
    </rPh>
    <rPh sb="23" eb="25">
      <t>ジンコウ</t>
    </rPh>
    <rPh sb="26" eb="29">
      <t>ニホンジン</t>
    </rPh>
    <rPh sb="29" eb="31">
      <t>ジョセイ</t>
    </rPh>
    <rPh sb="31" eb="33">
      <t>ジンコウ</t>
    </rPh>
    <rPh sb="34" eb="36">
      <t>シヨウ</t>
    </rPh>
    <phoneticPr fontId="3"/>
  </si>
  <si>
    <t>(人）</t>
    <rPh sb="1" eb="2">
      <t>ニン</t>
    </rPh>
    <phoneticPr fontId="3"/>
  </si>
  <si>
    <t>合計特殊
出生率</t>
    <rPh sb="0" eb="2">
      <t>ゴウケイ</t>
    </rPh>
    <rPh sb="2" eb="4">
      <t>トクシュ</t>
    </rPh>
    <rPh sb="5" eb="7">
      <t>シュッショウ</t>
    </rPh>
    <rPh sb="7" eb="8">
      <t>リツ</t>
    </rPh>
    <phoneticPr fontId="3"/>
  </si>
  <si>
    <t>年齢構成
の違い</t>
    <rPh sb="0" eb="2">
      <t>ネンレイ</t>
    </rPh>
    <rPh sb="2" eb="4">
      <t>コウセイ</t>
    </rPh>
    <rPh sb="6" eb="7">
      <t>チガ</t>
    </rPh>
    <phoneticPr fontId="3"/>
  </si>
  <si>
    <t>女性人口(人)</t>
    <rPh sb="0" eb="2">
      <t>ジョセイ</t>
    </rPh>
    <rPh sb="2" eb="4">
      <t>ジンコウ</t>
    </rPh>
    <rPh sb="5" eb="6">
      <t>ニン</t>
    </rPh>
    <phoneticPr fontId="3"/>
  </si>
  <si>
    <t>　　　 年齢構成の違いとは、実際の女性の年齢バランスが「すべての年齢で人数が均等である」という前提からどのくら</t>
    <rPh sb="4" eb="6">
      <t>ネンレイ</t>
    </rPh>
    <rPh sb="6" eb="8">
      <t>コウセイ</t>
    </rPh>
    <rPh sb="9" eb="10">
      <t>チガ</t>
    </rPh>
    <rPh sb="14" eb="16">
      <t>ジッサイ</t>
    </rPh>
    <rPh sb="17" eb="19">
      <t>ジョセイ</t>
    </rPh>
    <rPh sb="20" eb="22">
      <t>ネンレイ</t>
    </rPh>
    <rPh sb="32" eb="34">
      <t>ネンレイ</t>
    </rPh>
    <rPh sb="35" eb="37">
      <t>ニンズウ</t>
    </rPh>
    <rPh sb="38" eb="40">
      <t>キントウ</t>
    </rPh>
    <rPh sb="47" eb="49">
      <t>ゼンテイ</t>
    </rPh>
    <phoneticPr fontId="3"/>
  </si>
  <si>
    <t>　　　い離れているかを表すもの。 出生率が高い年代の女性が相対的に多いと、この値は概ね1より大きくなる。</t>
    <rPh sb="17" eb="19">
      <t>シュッセイ</t>
    </rPh>
    <rPh sb="19" eb="20">
      <t>リツ</t>
    </rPh>
    <rPh sb="21" eb="22">
      <t>タカ</t>
    </rPh>
    <rPh sb="23" eb="25">
      <t>ネンダイ</t>
    </rPh>
    <rPh sb="26" eb="28">
      <t>ジョセイ</t>
    </rPh>
    <rPh sb="29" eb="32">
      <t>ソウタイテキ</t>
    </rPh>
    <rPh sb="33" eb="34">
      <t>オオ</t>
    </rPh>
    <rPh sb="39" eb="40">
      <t>アタイ</t>
    </rPh>
    <rPh sb="41" eb="42">
      <t>オオム</t>
    </rPh>
    <rPh sb="46" eb="47">
      <t>オオ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</si>
</sst>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;&quot;△ &quot;0.00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2" fillId="0" borderId="0" xfId="0" applyFont="1" applyAlignment="1">
      <alignment horizontal="left" vertical="center" indent="1"/>
    </xf>
    <xf numFmtId="0" fontId="0" fillId="0" borderId="1" xfId="0" applyBorder="1" applyAlignment="1">
      <alignment horizontal="right" vertical="center"/>
    </xf>
    <xf numFmtId="2" fontId="0" fillId="0" borderId="0" xfId="0" applyNumberFormat="1">
      <alignment vertical="center"/>
    </xf>
    <xf numFmtId="0" fontId="0" fillId="0" borderId="1" xfId="0" applyBorder="1">
      <alignment vertical="center"/>
    </xf>
    <xf numFmtId="40" fontId="0" fillId="0" borderId="1" xfId="1" applyNumberFormat="1" applyFont="1" applyBorder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40" fontId="0" fillId="0" borderId="1" xfId="1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38" fontId="0" fillId="0" borderId="1" xfId="1" applyNumberFormat="1" applyFont="1" applyBorder="1" applyAlignment="1">
      <alignment horizontal="right" vertical="center"/>
    </xf>
    <xf numFmtId="38" fontId="0" fillId="0" borderId="1" xfId="1" applyNumberFormat="1" applyFont="1" applyBorder="1">
      <alignment vertical="center"/>
    </xf>
    <xf numFmtId="176" fontId="0" fillId="0" borderId="1" xfId="0" applyNumberFormat="1" applyBorder="1">
      <alignment vertical="center"/>
    </xf>
    <xf numFmtId="40" fontId="0" fillId="0" borderId="1" xfId="1" applyNumberFormat="1" applyFont="1" applyFill="1" applyBorder="1" applyAlignment="1">
      <alignment horizontal="right" vertical="center"/>
    </xf>
    <xf numFmtId="0" fontId="0" fillId="0" borderId="4" xfId="0" applyBorder="1" applyAlignment="1">
      <alignment horizontal="center" vertical="center" shrinkToFit="1"/>
    </xf>
    <xf numFmtId="0" fontId="0" fillId="0" borderId="3" xfId="0" applyBorder="1" applyAlignment="1">
      <alignment horizontal="right" vertical="center"/>
    </xf>
    <xf numFmtId="38" fontId="0" fillId="0" borderId="3" xfId="1" applyNumberFormat="1" applyFont="1" applyBorder="1" applyAlignment="1">
      <alignment horizontal="right" vertical="center"/>
    </xf>
    <xf numFmtId="40" fontId="0" fillId="0" borderId="3" xfId="1" applyNumberFormat="1" applyFont="1" applyBorder="1" applyAlignment="1">
      <alignment horizontal="right" vertical="center"/>
    </xf>
    <xf numFmtId="2" fontId="0" fillId="0" borderId="3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 shrinkToFit="1"/>
    </xf>
    <xf numFmtId="0" fontId="5" fillId="0" borderId="5" xfId="0" applyFont="1" applyBorder="1" applyAlignment="1">
      <alignment horizontal="right" vertical="top" wrapText="1"/>
    </xf>
    <xf numFmtId="0" fontId="0" fillId="0" borderId="5" xfId="0" applyBorder="1" applyAlignment="1">
      <alignment horizontal="right" vertical="top" wrapText="1" shrinkToFit="1"/>
    </xf>
    <xf numFmtId="0" fontId="0" fillId="0" borderId="5" xfId="0" applyBorder="1" applyAlignment="1">
      <alignment horizontal="right" vertical="top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 shrinkToFi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right" vertical="center"/>
    </xf>
    <xf numFmtId="2" fontId="0" fillId="0" borderId="17" xfId="0" applyNumberFormat="1" applyBorder="1" applyAlignment="1">
      <alignment horizontal="right" vertical="center"/>
    </xf>
    <xf numFmtId="0" fontId="0" fillId="0" borderId="18" xfId="0" applyBorder="1" applyAlignment="1">
      <alignment horizontal="right" vertical="center"/>
    </xf>
    <xf numFmtId="176" fontId="0" fillId="0" borderId="19" xfId="0" applyNumberFormat="1" applyBorder="1">
      <alignment vertical="center"/>
    </xf>
    <xf numFmtId="0" fontId="0" fillId="0" borderId="18" xfId="0" applyBorder="1" applyAlignment="1">
      <alignment horizontal="right" vertical="center" shrinkToFit="1"/>
    </xf>
    <xf numFmtId="0" fontId="0" fillId="0" borderId="0" xfId="0" applyAlignment="1">
      <alignment horizontal="right" vertical="top"/>
    </xf>
    <xf numFmtId="0" fontId="0" fillId="0" borderId="11" xfId="0" applyBorder="1" applyAlignment="1">
      <alignment horizontal="right" vertical="center" shrinkToFit="1"/>
    </xf>
    <xf numFmtId="0" fontId="0" fillId="0" borderId="4" xfId="0" applyBorder="1">
      <alignment vertical="center"/>
    </xf>
    <xf numFmtId="38" fontId="0" fillId="0" borderId="4" xfId="1" applyNumberFormat="1" applyFont="1" applyBorder="1">
      <alignment vertical="center"/>
    </xf>
    <xf numFmtId="40" fontId="0" fillId="0" borderId="4" xfId="1" applyNumberFormat="1" applyFont="1" applyBorder="1">
      <alignment vertical="center"/>
    </xf>
    <xf numFmtId="40" fontId="0" fillId="0" borderId="4" xfId="1" applyNumberFormat="1" applyFont="1" applyBorder="1" applyAlignment="1">
      <alignment horizontal="right" vertical="center"/>
    </xf>
    <xf numFmtId="176" fontId="0" fillId="0" borderId="2" xfId="0" applyNumberFormat="1" applyBorder="1">
      <alignment vertical="center"/>
    </xf>
    <xf numFmtId="176" fontId="0" fillId="0" borderId="12" xfId="0" applyNumberFormat="1" applyBorder="1">
      <alignment vertical="center"/>
    </xf>
    <xf numFmtId="0" fontId="0" fillId="0" borderId="20" xfId="0" applyBorder="1" applyAlignment="1">
      <alignment horizontal="right" vertical="center" shrinkToFit="1"/>
    </xf>
    <xf numFmtId="0" fontId="0" fillId="0" borderId="21" xfId="0" applyBorder="1">
      <alignment vertical="center"/>
    </xf>
    <xf numFmtId="38" fontId="0" fillId="0" borderId="21" xfId="1" applyNumberFormat="1" applyFont="1" applyBorder="1">
      <alignment vertical="center"/>
    </xf>
    <xf numFmtId="40" fontId="0" fillId="0" borderId="21" xfId="1" applyNumberFormat="1" applyFont="1" applyBorder="1">
      <alignment vertical="center"/>
    </xf>
    <xf numFmtId="40" fontId="0" fillId="0" borderId="21" xfId="1" applyNumberFormat="1" applyFont="1" applyBorder="1" applyAlignment="1">
      <alignment horizontal="right" vertical="center"/>
    </xf>
    <xf numFmtId="0" fontId="0" fillId="0" borderId="2" xfId="0" applyBorder="1" applyAlignment="1">
      <alignment horizontal="center" vertical="center" shrinkToFit="1"/>
    </xf>
    <xf numFmtId="0" fontId="0" fillId="0" borderId="16" xfId="0" applyBorder="1" applyAlignment="1">
      <alignment horizontal="right" vertical="center" shrinkToFit="1"/>
    </xf>
    <xf numFmtId="0" fontId="0" fillId="0" borderId="3" xfId="0" applyBorder="1">
      <alignment vertical="center"/>
    </xf>
    <xf numFmtId="38" fontId="0" fillId="0" borderId="3" xfId="1" applyNumberFormat="1" applyFont="1" applyBorder="1">
      <alignment vertical="center"/>
    </xf>
    <xf numFmtId="40" fontId="0" fillId="0" borderId="3" xfId="1" applyNumberFormat="1" applyFon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0" fontId="0" fillId="0" borderId="23" xfId="0" applyBorder="1" applyAlignment="1">
      <alignment horizontal="right" vertical="center" shrinkToFit="1"/>
    </xf>
    <xf numFmtId="0" fontId="0" fillId="0" borderId="2" xfId="0" applyBorder="1">
      <alignment vertical="center"/>
    </xf>
    <xf numFmtId="38" fontId="0" fillId="0" borderId="2" xfId="1" applyNumberFormat="1" applyFont="1" applyBorder="1">
      <alignment vertical="center"/>
    </xf>
    <xf numFmtId="40" fontId="0" fillId="0" borderId="2" xfId="1" applyNumberFormat="1" applyFont="1" applyBorder="1">
      <alignment vertical="center"/>
    </xf>
    <xf numFmtId="40" fontId="0" fillId="0" borderId="2" xfId="1" applyNumberFormat="1" applyFont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ja-JP" altLang="en-US">
                <a:solidFill>
                  <a:schemeClr val="tx1"/>
                </a:solidFill>
              </a:rPr>
              <a:t>「女性人口（</a:t>
            </a:r>
            <a:r>
              <a:rPr lang="en-US" altLang="ja-JP">
                <a:solidFill>
                  <a:schemeClr val="tx1"/>
                </a:solidFill>
              </a:rPr>
              <a:t>15</a:t>
            </a:r>
            <a:r>
              <a:rPr lang="ja-JP" altLang="en-US">
                <a:solidFill>
                  <a:schemeClr val="tx1"/>
                </a:solidFill>
              </a:rPr>
              <a:t>～</a:t>
            </a:r>
            <a:r>
              <a:rPr lang="en-US" altLang="ja-JP">
                <a:solidFill>
                  <a:schemeClr val="tx1"/>
                </a:solidFill>
              </a:rPr>
              <a:t>49</a:t>
            </a:r>
            <a:r>
              <a:rPr lang="ja-JP" altLang="en-US">
                <a:solidFill>
                  <a:schemeClr val="tx1"/>
                </a:solidFill>
              </a:rPr>
              <a:t>歳）と「年齢構成の違い」の動向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0.11521903935821586"/>
          <c:y val="0.11762891682180313"/>
          <c:w val="0.74535016467987769"/>
          <c:h val="0.80873529396075872"/>
        </c:manualLayout>
      </c:layout>
      <c:lineChart>
        <c:grouping val="standard"/>
        <c:varyColors val="0"/>
        <c:ser>
          <c:idx val="0"/>
          <c:order val="0"/>
          <c:tx>
            <c:strRef>
              <c:f>合計特殊出生率の推移!$D$3</c:f>
              <c:strCache>
                <c:ptCount val="1"/>
                <c:pt idx="0">
                  <c:v>女性人口(人)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合計特殊出生率の推移!$B$6:$B$35</c:f>
              <c:strCache>
                <c:ptCount val="30"/>
                <c:pt idx="0">
                  <c:v>平成7年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令和元年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</c:strCache>
            </c:strRef>
          </c:cat>
          <c:val>
            <c:numRef>
              <c:f>合計特殊出生率の推移!$D$6:$D$35</c:f>
              <c:numCache>
                <c:formatCode>#,##0_);[Red]\(#,##0\)</c:formatCode>
                <c:ptCount val="30"/>
                <c:pt idx="0">
                  <c:v>12173</c:v>
                </c:pt>
                <c:pt idx="1">
                  <c:v>12235</c:v>
                </c:pt>
                <c:pt idx="2">
                  <c:v>12049</c:v>
                </c:pt>
                <c:pt idx="3">
                  <c:v>11837</c:v>
                </c:pt>
                <c:pt idx="4">
                  <c:v>11720</c:v>
                </c:pt>
                <c:pt idx="5">
                  <c:v>11673</c:v>
                </c:pt>
                <c:pt idx="6">
                  <c:v>11645</c:v>
                </c:pt>
                <c:pt idx="7">
                  <c:v>11585</c:v>
                </c:pt>
                <c:pt idx="8">
                  <c:v>11503</c:v>
                </c:pt>
                <c:pt idx="9">
                  <c:v>11500</c:v>
                </c:pt>
                <c:pt idx="10">
                  <c:v>11481</c:v>
                </c:pt>
                <c:pt idx="11">
                  <c:v>11371</c:v>
                </c:pt>
                <c:pt idx="12">
                  <c:v>11305</c:v>
                </c:pt>
                <c:pt idx="13">
                  <c:v>11233</c:v>
                </c:pt>
                <c:pt idx="14">
                  <c:v>11135</c:v>
                </c:pt>
                <c:pt idx="15">
                  <c:v>10977</c:v>
                </c:pt>
                <c:pt idx="16">
                  <c:v>10871</c:v>
                </c:pt>
                <c:pt idx="17">
                  <c:v>10862</c:v>
                </c:pt>
                <c:pt idx="18">
                  <c:v>10673</c:v>
                </c:pt>
                <c:pt idx="19">
                  <c:v>10558</c:v>
                </c:pt>
                <c:pt idx="20">
                  <c:v>10387</c:v>
                </c:pt>
                <c:pt idx="21">
                  <c:v>10372</c:v>
                </c:pt>
                <c:pt idx="22">
                  <c:v>10330</c:v>
                </c:pt>
                <c:pt idx="23">
                  <c:v>10246</c:v>
                </c:pt>
                <c:pt idx="24">
                  <c:v>10033</c:v>
                </c:pt>
                <c:pt idx="25">
                  <c:v>9812</c:v>
                </c:pt>
                <c:pt idx="26">
                  <c:v>9578</c:v>
                </c:pt>
                <c:pt idx="27">
                  <c:v>9335</c:v>
                </c:pt>
                <c:pt idx="28">
                  <c:v>9018</c:v>
                </c:pt>
                <c:pt idx="29">
                  <c:v>8776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CF-4890-9A40-CBE41EA60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541224"/>
        <c:axId val="344939880"/>
      </c:lineChart>
      <c:lineChart>
        <c:grouping val="standard"/>
        <c:varyColors val="0"/>
        <c:ser>
          <c:idx val="1"/>
          <c:order val="1"/>
          <c:tx>
            <c:strRef>
              <c:f>合計特殊出生率の推移!$F$3</c:f>
              <c:strCache>
                <c:ptCount val="1"/>
                <c:pt idx="0">
                  <c:v>年齢構成
の違い</c:v>
                </c:pt>
              </c:strCache>
            </c:strRef>
          </c:tx>
          <c:spPr>
            <a:ln w="3810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合計特殊出生率の推移!$B$6:$B$35</c:f>
              <c:strCache>
                <c:ptCount val="30"/>
                <c:pt idx="0">
                  <c:v>平成7年</c:v>
                </c:pt>
                <c:pt idx="1">
                  <c:v>8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12</c:v>
                </c:pt>
                <c:pt idx="6">
                  <c:v>13</c:v>
                </c:pt>
                <c:pt idx="7">
                  <c:v>14</c:v>
                </c:pt>
                <c:pt idx="8">
                  <c:v>15</c:v>
                </c:pt>
                <c:pt idx="9">
                  <c:v>16</c:v>
                </c:pt>
                <c:pt idx="10">
                  <c:v>17</c:v>
                </c:pt>
                <c:pt idx="11">
                  <c:v>18</c:v>
                </c:pt>
                <c:pt idx="12">
                  <c:v>19</c:v>
                </c:pt>
                <c:pt idx="13">
                  <c:v>20</c:v>
                </c:pt>
                <c:pt idx="14">
                  <c:v>21</c:v>
                </c:pt>
                <c:pt idx="15">
                  <c:v>22</c:v>
                </c:pt>
                <c:pt idx="16">
                  <c:v>23</c:v>
                </c:pt>
                <c:pt idx="17">
                  <c:v>24</c:v>
                </c:pt>
                <c:pt idx="18">
                  <c:v>25</c:v>
                </c:pt>
                <c:pt idx="19">
                  <c:v>26</c:v>
                </c:pt>
                <c:pt idx="20">
                  <c:v>27</c:v>
                </c:pt>
                <c:pt idx="21">
                  <c:v>28</c:v>
                </c:pt>
                <c:pt idx="22">
                  <c:v>29</c:v>
                </c:pt>
                <c:pt idx="23">
                  <c:v>30</c:v>
                </c:pt>
                <c:pt idx="24">
                  <c:v>令和元年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</c:strCache>
            </c:strRef>
          </c:cat>
          <c:val>
            <c:numRef>
              <c:f>合計特殊出生率の推移!$F$6:$F$35</c:f>
              <c:numCache>
                <c:formatCode>#,##0.00_);[Red]\(#,##0.00\)</c:formatCode>
                <c:ptCount val="30"/>
                <c:pt idx="0">
                  <c:v>0.92</c:v>
                </c:pt>
                <c:pt idx="1">
                  <c:v>0.93</c:v>
                </c:pt>
                <c:pt idx="2">
                  <c:v>0.95</c:v>
                </c:pt>
                <c:pt idx="3">
                  <c:v>0.99</c:v>
                </c:pt>
                <c:pt idx="4">
                  <c:v>1.02</c:v>
                </c:pt>
                <c:pt idx="5">
                  <c:v>1.05</c:v>
                </c:pt>
                <c:pt idx="6">
                  <c:v>1.08</c:v>
                </c:pt>
                <c:pt idx="7">
                  <c:v>1.0900000000000001</c:v>
                </c:pt>
                <c:pt idx="8">
                  <c:v>1.0900000000000001</c:v>
                </c:pt>
                <c:pt idx="9">
                  <c:v>1.08</c:v>
                </c:pt>
                <c:pt idx="10">
                  <c:v>1.1000000000000001</c:v>
                </c:pt>
                <c:pt idx="11">
                  <c:v>1.0900000000000001</c:v>
                </c:pt>
                <c:pt idx="12">
                  <c:v>1.06</c:v>
                </c:pt>
                <c:pt idx="13">
                  <c:v>1.07</c:v>
                </c:pt>
                <c:pt idx="14">
                  <c:v>1.04</c:v>
                </c:pt>
                <c:pt idx="15">
                  <c:v>1.04</c:v>
                </c:pt>
                <c:pt idx="16">
                  <c:v>1.01</c:v>
                </c:pt>
                <c:pt idx="17">
                  <c:v>1</c:v>
                </c:pt>
                <c:pt idx="18">
                  <c:v>0.98</c:v>
                </c:pt>
                <c:pt idx="19">
                  <c:v>0.97</c:v>
                </c:pt>
                <c:pt idx="20">
                  <c:v>0.91</c:v>
                </c:pt>
                <c:pt idx="21">
                  <c:v>0.88</c:v>
                </c:pt>
                <c:pt idx="22">
                  <c:v>0.85</c:v>
                </c:pt>
                <c:pt idx="23">
                  <c:v>0.85</c:v>
                </c:pt>
                <c:pt idx="24">
                  <c:v>0.86</c:v>
                </c:pt>
                <c:pt idx="25">
                  <c:v>0.85</c:v>
                </c:pt>
                <c:pt idx="26">
                  <c:v>0.85</c:v>
                </c:pt>
                <c:pt idx="27">
                  <c:v>0.84</c:v>
                </c:pt>
                <c:pt idx="28">
                  <c:v>0.84</c:v>
                </c:pt>
                <c:pt idx="29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F-4890-9A40-CBE41EA60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4543024"/>
        <c:axId val="344541608"/>
      </c:lineChart>
      <c:valAx>
        <c:axId val="344939880"/>
        <c:scaling>
          <c:orientation val="minMax"/>
          <c:min val="8500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solidFill>
                      <a:schemeClr val="tx1"/>
                    </a:solidFill>
                  </a:rPr>
                  <a:t>女性人口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_);[Red]\(#,##0\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41224"/>
        <c:crosses val="max"/>
        <c:crossBetween val="between"/>
      </c:valAx>
      <c:catAx>
        <c:axId val="344541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939880"/>
        <c:crosses val="autoZero"/>
        <c:auto val="0"/>
        <c:lblAlgn val="ctr"/>
        <c:lblOffset val="100"/>
        <c:noMultiLvlLbl val="0"/>
      </c:catAx>
      <c:valAx>
        <c:axId val="344541608"/>
        <c:scaling>
          <c:orientation val="minMax"/>
          <c:max val="1.2"/>
          <c:min val="0.8"/>
        </c:scaling>
        <c:delete val="0"/>
        <c:axPos val="l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>
                    <a:solidFill>
                      <a:schemeClr val="tx1"/>
                    </a:solidFill>
                  </a:rPr>
                  <a:t>年齢構成の違い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#,##0.00_);[Red]\(#,##0.00\)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44543024"/>
        <c:crosses val="autoZero"/>
        <c:crossBetween val="between"/>
      </c:valAx>
      <c:catAx>
        <c:axId val="3445430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445416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29902456726862"/>
          <c:y val="0.13310174801894906"/>
          <c:w val="0.13313161875945537"/>
          <c:h val="0.170902106186562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42</xdr:row>
      <xdr:rowOff>152399</xdr:rowOff>
    </xdr:from>
    <xdr:to>
      <xdr:col>10</xdr:col>
      <xdr:colOff>95249</xdr:colOff>
      <xdr:row>71</xdr:row>
      <xdr:rowOff>76201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0.11129</cdr:x>
      <cdr:y>0.52194</cdr:y>
    </cdr:from>
    <cdr:to>
      <cdr:x>0.86088</cdr:x>
      <cdr:y>0.52425</cdr:y>
    </cdr:to>
    <cdr:cxnSp macro="">
      <cdr:nvCxnSpPr>
        <cdr:cNvPr id="3" name="直線コネクタ 2"/>
        <cdr:cNvCxnSpPr/>
      </cdr:nvCxnSpPr>
      <cdr:spPr>
        <a:xfrm xmlns:a="http://schemas.openxmlformats.org/drawingml/2006/main">
          <a:off x="647700" y="2152651"/>
          <a:ext cx="4362450" cy="952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0.85023</cdr:x>
      <cdr:y>0.03704</cdr:y>
    </cdr:from>
    <cdr:to>
      <cdr:x>0.93343</cdr:x>
      <cdr:y>0.08772</cdr:y>
    </cdr:to>
    <cdr:sp macro="" textlink="">
      <cdr:nvSpPr>
        <cdr:cNvPr id="2" name="角丸四角形 1"/>
        <cdr:cNvSpPr/>
      </cdr:nvSpPr>
      <cdr:spPr>
        <a:xfrm xmlns:a="http://schemas.openxmlformats.org/drawingml/2006/main">
          <a:off x="5353050" y="180977"/>
          <a:ext cx="523875" cy="247650"/>
        </a:xfrm>
        <a:prstGeom xmlns:a="http://schemas.openxmlformats.org/drawingml/2006/main" prst="round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n-US" altLang="ja-JP">
              <a:solidFill>
                <a:sysClr val="windowText" lastClr="000000"/>
              </a:solidFill>
            </a:rPr>
            <a:t>(</a:t>
          </a:r>
          <a:r>
            <a:rPr lang="ja-JP" altLang="en-US">
              <a:solidFill>
                <a:sysClr val="windowText" lastClr="000000"/>
              </a:solidFill>
            </a:rPr>
            <a:t>人</a:t>
          </a:r>
          <a:r>
            <a:rPr lang="en-US" altLang="ja-JP">
              <a:solidFill>
                <a:sysClr val="windowText" lastClr="000000"/>
              </a:solidFill>
            </a:rPr>
            <a:t>)</a:t>
          </a:r>
          <a:endParaRPr lang="ja-JP">
            <a:solidFill>
              <a:sysClr val="windowText" lastClr="000000"/>
            </a:solidFill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74"/>
  <sheetViews>
    <sheetView showGridLines="0" tabSelected="1" workbookViewId="0">
      <selection activeCell="F36" sqref="F36"/>
    </sheetView>
  </sheetViews>
  <sheetFormatPr defaultRowHeight="13.2" x14ac:dyDescent="0.2"/>
  <cols>
    <col min="1" max="1" width="1.44140625" customWidth="1"/>
    <col min="2" max="10" width="10.33203125" customWidth="1"/>
    <col min="11" max="23" width="7" customWidth="1"/>
    <col min="24" max="32" width="9.44140625" bestFit="1" customWidth="1"/>
  </cols>
  <sheetData>
    <row r="1" spans="2:12" ht="26.25" customHeight="1" thickBot="1" x14ac:dyDescent="0.25">
      <c r="B1" s="1" t="s">
        <v>16</v>
      </c>
    </row>
    <row r="2" spans="2:12" ht="17.25" customHeight="1" x14ac:dyDescent="0.2">
      <c r="B2" s="57" t="s">
        <v>0</v>
      </c>
      <c r="C2" s="62" t="s">
        <v>1</v>
      </c>
      <c r="D2" s="63"/>
      <c r="E2" s="63"/>
      <c r="F2" s="69"/>
      <c r="G2" s="62" t="s">
        <v>4</v>
      </c>
      <c r="H2" s="63"/>
      <c r="I2" s="63"/>
      <c r="J2" s="64"/>
    </row>
    <row r="3" spans="2:12" ht="17.25" customHeight="1" x14ac:dyDescent="0.2">
      <c r="B3" s="58"/>
      <c r="C3" s="67" t="s">
        <v>2</v>
      </c>
      <c r="D3" s="45" t="s">
        <v>22</v>
      </c>
      <c r="E3" s="65" t="s">
        <v>20</v>
      </c>
      <c r="F3" s="70" t="s">
        <v>21</v>
      </c>
      <c r="G3" s="67" t="s">
        <v>14</v>
      </c>
      <c r="H3" s="10" t="s">
        <v>3</v>
      </c>
      <c r="I3" s="65" t="s">
        <v>20</v>
      </c>
      <c r="J3" s="60" t="s">
        <v>21</v>
      </c>
    </row>
    <row r="4" spans="2:12" ht="18" customHeight="1" x14ac:dyDescent="0.2">
      <c r="B4" s="58"/>
      <c r="C4" s="68"/>
      <c r="D4" s="15" t="s">
        <v>12</v>
      </c>
      <c r="E4" s="66"/>
      <c r="F4" s="71"/>
      <c r="G4" s="68"/>
      <c r="H4" s="15" t="s">
        <v>12</v>
      </c>
      <c r="I4" s="66"/>
      <c r="J4" s="61"/>
    </row>
    <row r="5" spans="2:12" ht="12.75" customHeight="1" thickBot="1" x14ac:dyDescent="0.25">
      <c r="B5" s="59"/>
      <c r="C5" s="20" t="s">
        <v>11</v>
      </c>
      <c r="D5" s="21" t="s">
        <v>8</v>
      </c>
      <c r="E5" s="22" t="s">
        <v>9</v>
      </c>
      <c r="F5" s="23" t="s">
        <v>10</v>
      </c>
      <c r="G5" s="24"/>
      <c r="H5" s="20" t="s">
        <v>19</v>
      </c>
      <c r="I5" s="25"/>
      <c r="J5" s="26"/>
    </row>
    <row r="6" spans="2:12" ht="15" customHeight="1" thickTop="1" x14ac:dyDescent="0.2">
      <c r="B6" s="27" t="s">
        <v>15</v>
      </c>
      <c r="C6" s="16">
        <v>533</v>
      </c>
      <c r="D6" s="17">
        <v>12173</v>
      </c>
      <c r="E6" s="18">
        <v>1.6739740000000001</v>
      </c>
      <c r="F6" s="18">
        <f>ROUND(C6/(D6*E6/35),2)</f>
        <v>0.92</v>
      </c>
      <c r="G6" s="19" t="s">
        <v>6</v>
      </c>
      <c r="H6" s="19" t="s">
        <v>6</v>
      </c>
      <c r="I6" s="19" t="s">
        <v>6</v>
      </c>
      <c r="J6" s="28" t="s">
        <v>6</v>
      </c>
      <c r="L6" s="3"/>
    </row>
    <row r="7" spans="2:12" ht="15" customHeight="1" x14ac:dyDescent="0.2">
      <c r="B7" s="29">
        <v>8</v>
      </c>
      <c r="C7" s="2">
        <v>500</v>
      </c>
      <c r="D7" s="11">
        <v>12235</v>
      </c>
      <c r="E7" s="9">
        <v>1.5420469999999999</v>
      </c>
      <c r="F7" s="9">
        <f t="shared" ref="F7:F10" si="0">ROUND(C7/(D7*E7/35),2)</f>
        <v>0.93</v>
      </c>
      <c r="G7" s="13">
        <f>ROUND((C7-C6)/C6,2)</f>
        <v>-0.06</v>
      </c>
      <c r="H7" s="13">
        <f t="shared" ref="H7:J7" si="1">ROUND((D7-D6)/D6,2)</f>
        <v>0.01</v>
      </c>
      <c r="I7" s="13">
        <f t="shared" si="1"/>
        <v>-0.08</v>
      </c>
      <c r="J7" s="30">
        <f t="shared" si="1"/>
        <v>0.01</v>
      </c>
      <c r="L7" s="3"/>
    </row>
    <row r="8" spans="2:12" ht="15" customHeight="1" x14ac:dyDescent="0.2">
      <c r="B8" s="29">
        <v>9</v>
      </c>
      <c r="C8" s="2">
        <v>536</v>
      </c>
      <c r="D8" s="11">
        <v>12049</v>
      </c>
      <c r="E8" s="9">
        <v>1.6306039999999999</v>
      </c>
      <c r="F8" s="9">
        <f t="shared" si="0"/>
        <v>0.95</v>
      </c>
      <c r="G8" s="13">
        <f t="shared" ref="G8:G22" si="2">ROUND((C8-C7)/C7,2)</f>
        <v>7.0000000000000007E-2</v>
      </c>
      <c r="H8" s="13">
        <f t="shared" ref="H8:H21" si="3">ROUND((D8-D7)/D7,2)</f>
        <v>-0.02</v>
      </c>
      <c r="I8" s="13">
        <f t="shared" ref="I8:I20" si="4">ROUND((E8-E7)/E7,2)</f>
        <v>0.06</v>
      </c>
      <c r="J8" s="30">
        <f t="shared" ref="J8:J20" si="5">ROUND((F8-F7)/F7,2)</f>
        <v>0.02</v>
      </c>
      <c r="L8" s="3"/>
    </row>
    <row r="9" spans="2:12" ht="15" customHeight="1" x14ac:dyDescent="0.2">
      <c r="B9" s="29">
        <v>10</v>
      </c>
      <c r="C9" s="2">
        <v>557</v>
      </c>
      <c r="D9" s="11">
        <v>11837</v>
      </c>
      <c r="E9" s="9">
        <v>1.6558650000000001</v>
      </c>
      <c r="F9" s="9">
        <f t="shared" si="0"/>
        <v>0.99</v>
      </c>
      <c r="G9" s="13">
        <f t="shared" si="2"/>
        <v>0.04</v>
      </c>
      <c r="H9" s="13">
        <f t="shared" si="3"/>
        <v>-0.02</v>
      </c>
      <c r="I9" s="13">
        <f t="shared" si="4"/>
        <v>0.02</v>
      </c>
      <c r="J9" s="30">
        <f t="shared" si="5"/>
        <v>0.04</v>
      </c>
      <c r="L9" s="3"/>
    </row>
    <row r="10" spans="2:12" ht="15" customHeight="1" x14ac:dyDescent="0.2">
      <c r="B10" s="29">
        <v>11</v>
      </c>
      <c r="C10" s="2">
        <v>531</v>
      </c>
      <c r="D10" s="11">
        <v>11720</v>
      </c>
      <c r="E10" s="9">
        <v>1.556883</v>
      </c>
      <c r="F10" s="9">
        <f t="shared" si="0"/>
        <v>1.02</v>
      </c>
      <c r="G10" s="13">
        <f t="shared" si="2"/>
        <v>-0.05</v>
      </c>
      <c r="H10" s="13">
        <f t="shared" si="3"/>
        <v>-0.01</v>
      </c>
      <c r="I10" s="13">
        <f t="shared" si="4"/>
        <v>-0.06</v>
      </c>
      <c r="J10" s="30">
        <f t="shared" si="5"/>
        <v>0.03</v>
      </c>
      <c r="L10" s="3"/>
    </row>
    <row r="11" spans="2:12" ht="15" customHeight="1" x14ac:dyDescent="0.2">
      <c r="B11" s="29">
        <v>12</v>
      </c>
      <c r="C11" s="2">
        <v>558</v>
      </c>
      <c r="D11" s="11">
        <v>11673</v>
      </c>
      <c r="E11" s="9">
        <v>1.5951950000000001</v>
      </c>
      <c r="F11" s="9">
        <f t="shared" ref="F11:F25" si="6">ROUND(C11/(D11*E11/35),2)</f>
        <v>1.05</v>
      </c>
      <c r="G11" s="13">
        <f t="shared" si="2"/>
        <v>0.05</v>
      </c>
      <c r="H11" s="13">
        <f t="shared" si="3"/>
        <v>0</v>
      </c>
      <c r="I11" s="13">
        <f t="shared" si="4"/>
        <v>0.02</v>
      </c>
      <c r="J11" s="30">
        <f t="shared" si="5"/>
        <v>0.03</v>
      </c>
      <c r="L11" s="3"/>
    </row>
    <row r="12" spans="2:12" ht="15" customHeight="1" x14ac:dyDescent="0.2">
      <c r="B12" s="29">
        <v>13</v>
      </c>
      <c r="C12" s="2">
        <v>577</v>
      </c>
      <c r="D12" s="11">
        <v>11645</v>
      </c>
      <c r="E12" s="9">
        <v>1.604603</v>
      </c>
      <c r="F12" s="9">
        <f t="shared" si="6"/>
        <v>1.08</v>
      </c>
      <c r="G12" s="13">
        <f t="shared" si="2"/>
        <v>0.03</v>
      </c>
      <c r="H12" s="13">
        <f t="shared" si="3"/>
        <v>0</v>
      </c>
      <c r="I12" s="13">
        <f t="shared" si="4"/>
        <v>0.01</v>
      </c>
      <c r="J12" s="30">
        <f t="shared" si="5"/>
        <v>0.03</v>
      </c>
      <c r="L12" s="3"/>
    </row>
    <row r="13" spans="2:12" ht="15" customHeight="1" x14ac:dyDescent="0.2">
      <c r="B13" s="29">
        <v>14</v>
      </c>
      <c r="C13" s="2">
        <v>614</v>
      </c>
      <c r="D13" s="11">
        <v>11585</v>
      </c>
      <c r="E13" s="9">
        <v>1.708361</v>
      </c>
      <c r="F13" s="9">
        <f t="shared" si="6"/>
        <v>1.0900000000000001</v>
      </c>
      <c r="G13" s="13">
        <f t="shared" si="2"/>
        <v>0.06</v>
      </c>
      <c r="H13" s="13">
        <f t="shared" si="3"/>
        <v>-0.01</v>
      </c>
      <c r="I13" s="13">
        <f t="shared" si="4"/>
        <v>0.06</v>
      </c>
      <c r="J13" s="30">
        <f t="shared" si="5"/>
        <v>0.01</v>
      </c>
      <c r="L13" s="3"/>
    </row>
    <row r="14" spans="2:12" ht="15" customHeight="1" x14ac:dyDescent="0.2">
      <c r="B14" s="29">
        <v>15</v>
      </c>
      <c r="C14" s="2">
        <v>562</v>
      </c>
      <c r="D14" s="11">
        <v>11503</v>
      </c>
      <c r="E14" s="9">
        <v>1.5667010000000001</v>
      </c>
      <c r="F14" s="9">
        <f t="shared" si="6"/>
        <v>1.0900000000000001</v>
      </c>
      <c r="G14" s="13">
        <f t="shared" si="2"/>
        <v>-0.08</v>
      </c>
      <c r="H14" s="13">
        <f t="shared" si="3"/>
        <v>-0.01</v>
      </c>
      <c r="I14" s="13">
        <f t="shared" si="4"/>
        <v>-0.08</v>
      </c>
      <c r="J14" s="30">
        <f t="shared" si="5"/>
        <v>0</v>
      </c>
      <c r="L14" s="3"/>
    </row>
    <row r="15" spans="2:12" ht="15" customHeight="1" x14ac:dyDescent="0.2">
      <c r="B15" s="29">
        <v>16</v>
      </c>
      <c r="C15" s="2">
        <v>571</v>
      </c>
      <c r="D15" s="11">
        <v>11500</v>
      </c>
      <c r="E15" s="9">
        <v>1.6035920000000001</v>
      </c>
      <c r="F15" s="9">
        <f t="shared" si="6"/>
        <v>1.08</v>
      </c>
      <c r="G15" s="13">
        <f t="shared" si="2"/>
        <v>0.02</v>
      </c>
      <c r="H15" s="13">
        <f t="shared" si="3"/>
        <v>0</v>
      </c>
      <c r="I15" s="13">
        <f t="shared" si="4"/>
        <v>0.02</v>
      </c>
      <c r="J15" s="30">
        <f t="shared" si="5"/>
        <v>-0.01</v>
      </c>
      <c r="L15" s="3"/>
    </row>
    <row r="16" spans="2:12" ht="15" customHeight="1" x14ac:dyDescent="0.2">
      <c r="B16" s="29">
        <v>17</v>
      </c>
      <c r="C16" s="4">
        <v>529</v>
      </c>
      <c r="D16" s="11">
        <v>11481</v>
      </c>
      <c r="E16" s="14">
        <v>1.4706999999999997</v>
      </c>
      <c r="F16" s="9">
        <f t="shared" si="6"/>
        <v>1.1000000000000001</v>
      </c>
      <c r="G16" s="13">
        <f t="shared" si="2"/>
        <v>-7.0000000000000007E-2</v>
      </c>
      <c r="H16" s="13">
        <f t="shared" si="3"/>
        <v>0</v>
      </c>
      <c r="I16" s="13">
        <f t="shared" si="4"/>
        <v>-0.08</v>
      </c>
      <c r="J16" s="30">
        <f t="shared" si="5"/>
        <v>0.02</v>
      </c>
      <c r="L16" s="3"/>
    </row>
    <row r="17" spans="2:12" ht="15" customHeight="1" x14ac:dyDescent="0.2">
      <c r="B17" s="29">
        <v>18</v>
      </c>
      <c r="C17" s="4">
        <v>535</v>
      </c>
      <c r="D17" s="12">
        <v>11371</v>
      </c>
      <c r="E17" s="5">
        <v>1.514114</v>
      </c>
      <c r="F17" s="9">
        <f t="shared" si="6"/>
        <v>1.0900000000000001</v>
      </c>
      <c r="G17" s="13">
        <f t="shared" si="2"/>
        <v>0.01</v>
      </c>
      <c r="H17" s="13">
        <f t="shared" si="3"/>
        <v>-0.01</v>
      </c>
      <c r="I17" s="13">
        <f t="shared" si="4"/>
        <v>0.03</v>
      </c>
      <c r="J17" s="30">
        <f t="shared" si="5"/>
        <v>-0.01</v>
      </c>
      <c r="L17" s="3"/>
    </row>
    <row r="18" spans="2:12" ht="15" customHeight="1" x14ac:dyDescent="0.2">
      <c r="B18" s="29">
        <v>19</v>
      </c>
      <c r="C18" s="4">
        <v>523</v>
      </c>
      <c r="D18" s="12">
        <v>11305</v>
      </c>
      <c r="E18" s="5">
        <v>1.52322</v>
      </c>
      <c r="F18" s="9">
        <f t="shared" si="6"/>
        <v>1.06</v>
      </c>
      <c r="G18" s="13">
        <f t="shared" si="2"/>
        <v>-0.02</v>
      </c>
      <c r="H18" s="13">
        <f t="shared" si="3"/>
        <v>-0.01</v>
      </c>
      <c r="I18" s="13">
        <f t="shared" si="4"/>
        <v>0.01</v>
      </c>
      <c r="J18" s="30">
        <f t="shared" si="5"/>
        <v>-0.03</v>
      </c>
      <c r="L18" s="3"/>
    </row>
    <row r="19" spans="2:12" ht="15" customHeight="1" x14ac:dyDescent="0.2">
      <c r="B19" s="29">
        <v>20</v>
      </c>
      <c r="C19" s="4">
        <v>544</v>
      </c>
      <c r="D19" s="12">
        <v>11233</v>
      </c>
      <c r="E19" s="5">
        <v>1.5911379999999999</v>
      </c>
      <c r="F19" s="9">
        <f t="shared" si="6"/>
        <v>1.07</v>
      </c>
      <c r="G19" s="13">
        <f t="shared" si="2"/>
        <v>0.04</v>
      </c>
      <c r="H19" s="13">
        <f t="shared" si="3"/>
        <v>-0.01</v>
      </c>
      <c r="I19" s="13">
        <f t="shared" si="4"/>
        <v>0.04</v>
      </c>
      <c r="J19" s="30">
        <f t="shared" si="5"/>
        <v>0.01</v>
      </c>
      <c r="L19" s="3"/>
    </row>
    <row r="20" spans="2:12" ht="15" customHeight="1" x14ac:dyDescent="0.2">
      <c r="B20" s="29">
        <v>21</v>
      </c>
      <c r="C20" s="4">
        <v>505</v>
      </c>
      <c r="D20" s="12">
        <v>11135</v>
      </c>
      <c r="E20" s="5">
        <v>1.523676</v>
      </c>
      <c r="F20" s="9">
        <f t="shared" si="6"/>
        <v>1.04</v>
      </c>
      <c r="G20" s="13">
        <f t="shared" si="2"/>
        <v>-7.0000000000000007E-2</v>
      </c>
      <c r="H20" s="13">
        <f t="shared" si="3"/>
        <v>-0.01</v>
      </c>
      <c r="I20" s="13">
        <f t="shared" si="4"/>
        <v>-0.04</v>
      </c>
      <c r="J20" s="30">
        <f t="shared" si="5"/>
        <v>-0.03</v>
      </c>
      <c r="L20" s="3"/>
    </row>
    <row r="21" spans="2:12" ht="15" customHeight="1" x14ac:dyDescent="0.2">
      <c r="B21" s="29">
        <v>22</v>
      </c>
      <c r="C21" s="4">
        <v>533</v>
      </c>
      <c r="D21" s="12">
        <v>10977</v>
      </c>
      <c r="E21" s="5">
        <v>1.64113</v>
      </c>
      <c r="F21" s="9">
        <f t="shared" si="6"/>
        <v>1.04</v>
      </c>
      <c r="G21" s="13">
        <f t="shared" si="2"/>
        <v>0.06</v>
      </c>
      <c r="H21" s="13">
        <f t="shared" si="3"/>
        <v>-0.01</v>
      </c>
      <c r="I21" s="13">
        <f>ROUND((E21-E20)/E20,2)</f>
        <v>0.08</v>
      </c>
      <c r="J21" s="30">
        <f>ROUND((F21-F20)/F20,2)</f>
        <v>0</v>
      </c>
      <c r="L21" s="3"/>
    </row>
    <row r="22" spans="2:12" ht="15" customHeight="1" x14ac:dyDescent="0.2">
      <c r="B22" s="29">
        <v>23</v>
      </c>
      <c r="C22" s="4">
        <v>485</v>
      </c>
      <c r="D22" s="12">
        <v>10871</v>
      </c>
      <c r="E22" s="5">
        <v>1.5409739999999998</v>
      </c>
      <c r="F22" s="9">
        <f t="shared" si="6"/>
        <v>1.01</v>
      </c>
      <c r="G22" s="13">
        <f t="shared" si="2"/>
        <v>-0.09</v>
      </c>
      <c r="H22" s="13">
        <f>ROUND((D22-D21)/D21,2)</f>
        <v>-0.01</v>
      </c>
      <c r="I22" s="13">
        <f t="shared" ref="I22:I26" si="7">ROUND((E22-E21)/E21,2)</f>
        <v>-0.06</v>
      </c>
      <c r="J22" s="30">
        <f t="shared" ref="J22:J26" si="8">ROUND((F22-F21)/F21,2)</f>
        <v>-0.03</v>
      </c>
      <c r="L22" s="3"/>
    </row>
    <row r="23" spans="2:12" ht="15" customHeight="1" x14ac:dyDescent="0.2">
      <c r="B23" s="29">
        <v>24</v>
      </c>
      <c r="C23" s="4">
        <v>500</v>
      </c>
      <c r="D23" s="12">
        <v>10862</v>
      </c>
      <c r="E23" s="5">
        <v>1.6035810000000001</v>
      </c>
      <c r="F23" s="9">
        <f>ROUND(C23/(D23*E23/35),2)</f>
        <v>1</v>
      </c>
      <c r="G23" s="13">
        <f>ROUND((C23-C22)/C22,2)</f>
        <v>0.03</v>
      </c>
      <c r="H23" s="13">
        <f t="shared" ref="H23:H26" si="9">ROUND((D23-D22)/D22,2)</f>
        <v>0</v>
      </c>
      <c r="I23" s="13">
        <f t="shared" si="7"/>
        <v>0.04</v>
      </c>
      <c r="J23" s="30">
        <f t="shared" si="8"/>
        <v>-0.01</v>
      </c>
      <c r="L23" s="3"/>
    </row>
    <row r="24" spans="2:12" ht="15" customHeight="1" x14ac:dyDescent="0.2">
      <c r="B24" s="29">
        <v>25</v>
      </c>
      <c r="C24" s="4">
        <v>468</v>
      </c>
      <c r="D24" s="12">
        <v>10673</v>
      </c>
      <c r="E24" s="5">
        <v>1.5698590000000001</v>
      </c>
      <c r="F24" s="9">
        <f t="shared" si="6"/>
        <v>0.98</v>
      </c>
      <c r="G24" s="13">
        <f t="shared" ref="G24:G25" si="10">ROUND((C24-C23)/C23,2)</f>
        <v>-0.06</v>
      </c>
      <c r="H24" s="13">
        <f t="shared" si="9"/>
        <v>-0.02</v>
      </c>
      <c r="I24" s="13">
        <f t="shared" si="7"/>
        <v>-0.02</v>
      </c>
      <c r="J24" s="30">
        <f t="shared" si="8"/>
        <v>-0.02</v>
      </c>
      <c r="L24" s="3"/>
    </row>
    <row r="25" spans="2:12" ht="15" customHeight="1" x14ac:dyDescent="0.2">
      <c r="B25" s="29">
        <v>26</v>
      </c>
      <c r="C25" s="4">
        <v>469</v>
      </c>
      <c r="D25" s="12">
        <v>10558</v>
      </c>
      <c r="E25" s="5">
        <v>1.607674</v>
      </c>
      <c r="F25" s="9">
        <f t="shared" si="6"/>
        <v>0.97</v>
      </c>
      <c r="G25" s="13">
        <f t="shared" si="10"/>
        <v>0</v>
      </c>
      <c r="H25" s="13">
        <f t="shared" si="9"/>
        <v>-0.01</v>
      </c>
      <c r="I25" s="13">
        <f t="shared" si="7"/>
        <v>0.02</v>
      </c>
      <c r="J25" s="30">
        <f t="shared" si="8"/>
        <v>-0.01</v>
      </c>
      <c r="L25" s="3"/>
    </row>
    <row r="26" spans="2:12" ht="15" customHeight="1" x14ac:dyDescent="0.2">
      <c r="B26" s="31">
        <v>27</v>
      </c>
      <c r="C26" s="4">
        <v>434</v>
      </c>
      <c r="D26" s="12">
        <v>10387</v>
      </c>
      <c r="E26" s="5">
        <v>1.6005599999999998</v>
      </c>
      <c r="F26" s="9">
        <f t="shared" ref="F26" si="11">ROUND(C26/(D26*E26/35),2)</f>
        <v>0.91</v>
      </c>
      <c r="G26" s="13">
        <f t="shared" ref="G26:G30" si="12">ROUND((C26-C25)/C25,2)</f>
        <v>-7.0000000000000007E-2</v>
      </c>
      <c r="H26" s="13">
        <f t="shared" si="9"/>
        <v>-0.02</v>
      </c>
      <c r="I26" s="13">
        <f t="shared" si="7"/>
        <v>0</v>
      </c>
      <c r="J26" s="30">
        <f t="shared" si="8"/>
        <v>-0.06</v>
      </c>
      <c r="L26" s="3"/>
    </row>
    <row r="27" spans="2:12" ht="15" customHeight="1" x14ac:dyDescent="0.2">
      <c r="B27" s="31">
        <v>28</v>
      </c>
      <c r="C27" s="4">
        <v>409</v>
      </c>
      <c r="D27" s="12">
        <v>10372</v>
      </c>
      <c r="E27" s="5">
        <v>1.57</v>
      </c>
      <c r="F27" s="9">
        <f t="shared" ref="F27:F32" si="13">ROUND(C27/(D27*E27/35),2)</f>
        <v>0.88</v>
      </c>
      <c r="G27" s="13">
        <f t="shared" si="12"/>
        <v>-0.06</v>
      </c>
      <c r="H27" s="13">
        <f t="shared" ref="H27:J27" si="14">ROUND((D27-D26)/D26,2)</f>
        <v>0</v>
      </c>
      <c r="I27" s="13">
        <f t="shared" si="14"/>
        <v>-0.02</v>
      </c>
      <c r="J27" s="30">
        <f t="shared" si="14"/>
        <v>-0.03</v>
      </c>
      <c r="L27" s="3"/>
    </row>
    <row r="28" spans="2:12" ht="15" customHeight="1" x14ac:dyDescent="0.2">
      <c r="B28" s="31">
        <v>29</v>
      </c>
      <c r="C28" s="4">
        <v>425</v>
      </c>
      <c r="D28" s="12">
        <v>10330</v>
      </c>
      <c r="E28" s="5">
        <v>1.7</v>
      </c>
      <c r="F28" s="9">
        <f t="shared" si="13"/>
        <v>0.85</v>
      </c>
      <c r="G28" s="13">
        <f t="shared" si="12"/>
        <v>0.04</v>
      </c>
      <c r="H28" s="13">
        <f t="shared" ref="H28:J29" si="15">ROUND((D28-D27)/D27,2)</f>
        <v>0</v>
      </c>
      <c r="I28" s="13">
        <f t="shared" si="15"/>
        <v>0.08</v>
      </c>
      <c r="J28" s="30">
        <f t="shared" si="15"/>
        <v>-0.03</v>
      </c>
      <c r="L28" s="3"/>
    </row>
    <row r="29" spans="2:12" ht="15" customHeight="1" x14ac:dyDescent="0.2">
      <c r="B29" s="31">
        <v>30</v>
      </c>
      <c r="C29" s="4">
        <v>372</v>
      </c>
      <c r="D29" s="12">
        <v>10246</v>
      </c>
      <c r="E29" s="5">
        <v>1.49</v>
      </c>
      <c r="F29" s="9">
        <f t="shared" si="13"/>
        <v>0.85</v>
      </c>
      <c r="G29" s="13">
        <f t="shared" si="12"/>
        <v>-0.12</v>
      </c>
      <c r="H29" s="13">
        <f t="shared" si="15"/>
        <v>-0.01</v>
      </c>
      <c r="I29" s="13">
        <f t="shared" si="15"/>
        <v>-0.12</v>
      </c>
      <c r="J29" s="30">
        <f t="shared" si="15"/>
        <v>0</v>
      </c>
      <c r="L29" s="3"/>
    </row>
    <row r="30" spans="2:12" ht="15" customHeight="1" x14ac:dyDescent="0.2">
      <c r="B30" s="31" t="s">
        <v>17</v>
      </c>
      <c r="C30" s="4">
        <v>389</v>
      </c>
      <c r="D30" s="12">
        <v>10033</v>
      </c>
      <c r="E30" s="5">
        <v>1.584306</v>
      </c>
      <c r="F30" s="9">
        <f t="shared" si="13"/>
        <v>0.86</v>
      </c>
      <c r="G30" s="13">
        <f t="shared" si="12"/>
        <v>0.05</v>
      </c>
      <c r="H30" s="13">
        <f t="shared" ref="H30:J30" si="16">ROUND((D30-D29)/D29,2)</f>
        <v>-0.02</v>
      </c>
      <c r="I30" s="13">
        <f t="shared" si="16"/>
        <v>0.06</v>
      </c>
      <c r="J30" s="30">
        <f t="shared" si="16"/>
        <v>0.01</v>
      </c>
      <c r="L30" s="3"/>
    </row>
    <row r="31" spans="2:12" ht="15" customHeight="1" x14ac:dyDescent="0.2">
      <c r="B31" s="33">
        <v>2</v>
      </c>
      <c r="C31" s="34">
        <v>356</v>
      </c>
      <c r="D31" s="35">
        <v>9812</v>
      </c>
      <c r="E31" s="36">
        <v>1.4871209999999999</v>
      </c>
      <c r="F31" s="37">
        <f t="shared" si="13"/>
        <v>0.85</v>
      </c>
      <c r="G31" s="38">
        <f t="shared" ref="G31:G35" si="17">ROUND((C31-C30)/C30,2)</f>
        <v>-0.08</v>
      </c>
      <c r="H31" s="38">
        <f t="shared" ref="H31:H35" si="18">ROUND((D31-D30)/D30,2)</f>
        <v>-0.02</v>
      </c>
      <c r="I31" s="38">
        <f t="shared" ref="I31:I35" si="19">ROUND((E31-E30)/E30,2)</f>
        <v>-0.06</v>
      </c>
      <c r="J31" s="39">
        <f t="shared" ref="J31:J35" si="20">ROUND((F31-F30)/F30,2)</f>
        <v>-0.01</v>
      </c>
      <c r="L31" s="3"/>
    </row>
    <row r="32" spans="2:12" ht="15" customHeight="1" x14ac:dyDescent="0.2">
      <c r="B32" s="31">
        <v>3</v>
      </c>
      <c r="C32" s="4">
        <v>350</v>
      </c>
      <c r="D32" s="12">
        <v>9578</v>
      </c>
      <c r="E32" s="5">
        <v>1.5075160000000001</v>
      </c>
      <c r="F32" s="9">
        <f t="shared" si="13"/>
        <v>0.85</v>
      </c>
      <c r="G32" s="38">
        <f t="shared" si="17"/>
        <v>-0.02</v>
      </c>
      <c r="H32" s="13">
        <f t="shared" si="18"/>
        <v>-0.02</v>
      </c>
      <c r="I32" s="13">
        <f t="shared" si="19"/>
        <v>0.01</v>
      </c>
      <c r="J32" s="30">
        <f t="shared" si="20"/>
        <v>0</v>
      </c>
      <c r="L32" s="3"/>
    </row>
    <row r="33" spans="2:12" ht="15" customHeight="1" x14ac:dyDescent="0.2">
      <c r="B33" s="46">
        <v>4</v>
      </c>
      <c r="C33" s="47">
        <v>299</v>
      </c>
      <c r="D33" s="48">
        <v>9335</v>
      </c>
      <c r="E33" s="49">
        <v>1.34</v>
      </c>
      <c r="F33" s="18">
        <v>0.84</v>
      </c>
      <c r="G33" s="38">
        <f t="shared" si="17"/>
        <v>-0.15</v>
      </c>
      <c r="H33" s="13">
        <f t="shared" si="18"/>
        <v>-0.03</v>
      </c>
      <c r="I33" s="13">
        <f t="shared" si="19"/>
        <v>-0.11</v>
      </c>
      <c r="J33" s="30">
        <f t="shared" si="20"/>
        <v>-0.01</v>
      </c>
      <c r="L33" s="3"/>
    </row>
    <row r="34" spans="2:12" ht="15" customHeight="1" x14ac:dyDescent="0.2">
      <c r="B34" s="52">
        <v>5</v>
      </c>
      <c r="C34" s="53">
        <v>304</v>
      </c>
      <c r="D34" s="54">
        <v>9018</v>
      </c>
      <c r="E34" s="55">
        <v>1.4</v>
      </c>
      <c r="F34" s="56">
        <v>0.84</v>
      </c>
      <c r="G34" s="38">
        <f t="shared" si="17"/>
        <v>0.02</v>
      </c>
      <c r="H34" s="38">
        <f t="shared" si="18"/>
        <v>-0.03</v>
      </c>
      <c r="I34" s="38">
        <f t="shared" si="19"/>
        <v>0.04</v>
      </c>
      <c r="J34" s="39">
        <f t="shared" si="20"/>
        <v>0</v>
      </c>
      <c r="L34" s="3"/>
    </row>
    <row r="35" spans="2:12" ht="15" customHeight="1" thickBot="1" x14ac:dyDescent="0.25">
      <c r="B35" s="40">
        <v>6</v>
      </c>
      <c r="C35" s="41">
        <v>263</v>
      </c>
      <c r="D35" s="42">
        <v>8776</v>
      </c>
      <c r="E35" s="43">
        <v>1.24</v>
      </c>
      <c r="F35" s="44">
        <v>0.85</v>
      </c>
      <c r="G35" s="50">
        <f t="shared" si="17"/>
        <v>-0.13</v>
      </c>
      <c r="H35" s="50">
        <f t="shared" si="18"/>
        <v>-0.03</v>
      </c>
      <c r="I35" s="50">
        <f t="shared" si="19"/>
        <v>-0.11</v>
      </c>
      <c r="J35" s="51">
        <f t="shared" si="20"/>
        <v>0.01</v>
      </c>
      <c r="L35" s="3"/>
    </row>
    <row r="36" spans="2:12" x14ac:dyDescent="0.2">
      <c r="B36" s="6" t="s">
        <v>7</v>
      </c>
      <c r="J36" s="32" t="s">
        <v>13</v>
      </c>
    </row>
    <row r="37" spans="2:12" x14ac:dyDescent="0.2">
      <c r="B37" s="7" t="s">
        <v>5</v>
      </c>
    </row>
    <row r="38" spans="2:12" x14ac:dyDescent="0.2">
      <c r="B38" s="8" t="s">
        <v>23</v>
      </c>
    </row>
    <row r="39" spans="2:12" x14ac:dyDescent="0.2">
      <c r="B39" s="8" t="s">
        <v>24</v>
      </c>
    </row>
    <row r="73" spans="2:10" x14ac:dyDescent="0.2">
      <c r="B73" s="6" t="s">
        <v>7</v>
      </c>
      <c r="I73" s="32"/>
      <c r="J73" s="32" t="s">
        <v>13</v>
      </c>
    </row>
    <row r="74" spans="2:10" x14ac:dyDescent="0.2">
      <c r="B74" s="7" t="s">
        <v>18</v>
      </c>
    </row>
  </sheetData>
  <mergeCells count="9">
    <mergeCell ref="B2:B5"/>
    <mergeCell ref="J3:J4"/>
    <mergeCell ref="G2:J2"/>
    <mergeCell ref="E3:E4"/>
    <mergeCell ref="I3:I4"/>
    <mergeCell ref="C3:C4"/>
    <mergeCell ref="G3:G4"/>
    <mergeCell ref="C2:F2"/>
    <mergeCell ref="F3:F4"/>
  </mergeCells>
  <phoneticPr fontId="3"/>
  <printOptions horizontalCentered="1"/>
  <pageMargins left="0.31496062992125984" right="0.31496062992125984" top="0.55118110236220474" bottom="0.39370078740157483" header="0.31496062992125984" footer="0.31496062992125984"/>
  <pageSetup paperSize="9" scale="7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合計特殊出生率の推移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矢崎　陽子</cp:lastModifiedBy>
  <cp:lastPrinted>2026-07-28T05:43:21Z</cp:lastPrinted>
  <dcterms:created xsi:type="dcterms:W3CDTF">2017-01-16T00:23:21Z</dcterms:created>
  <dcterms:modified xsi:type="dcterms:W3CDTF">2026-07-29T05:13:50Z</dcterms:modified>
</cp:coreProperties>
</file>