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30" windowWidth="14940" windowHeight="9000" activeTab="1"/>
  </bookViews>
  <sheets>
    <sheet name="記入例" sheetId="6" r:id="rId1"/>
    <sheet name="入湯税納入申告書" sheetId="1" r:id="rId2"/>
    <sheet name="納付書（申告書シートから自動入力）" sheetId="7" r:id="rId3"/>
  </sheets>
  <definedNames>
    <definedName name="_xlnm.Print_Area" localSheetId="0">記入例!$A$1:$BQ$61</definedName>
    <definedName name="_xlnm.Print_Area" localSheetId="1">入湯税納入申告書!$A$1:$AL$61</definedName>
    <definedName name="_xlnm.Print_Area" localSheetId="2">'納付書（申告書シートから自動入力）'!$A$1:$AM$31</definedName>
  </definedNames>
  <calcPr calcId="162913"/>
</workbook>
</file>

<file path=xl/calcChain.xml><?xml version="1.0" encoding="utf-8"?>
<calcChain xmlns="http://schemas.openxmlformats.org/spreadsheetml/2006/main">
  <c r="AG28" i="6" l="1"/>
  <c r="AD28" i="6"/>
  <c r="N28" i="6"/>
  <c r="K28" i="6"/>
  <c r="AB16" i="7"/>
  <c r="AG13" i="7"/>
  <c r="AB11" i="7"/>
  <c r="AB10" i="7"/>
  <c r="K32" i="1"/>
  <c r="N32" i="1"/>
  <c r="U60" i="1"/>
  <c r="N28" i="1"/>
  <c r="K28" i="1"/>
  <c r="B16" i="7" l="1"/>
  <c r="G13" i="7"/>
  <c r="B11" i="7"/>
  <c r="B10" i="7"/>
  <c r="O16" i="7" l="1"/>
  <c r="O10" i="7"/>
  <c r="T13" i="7"/>
  <c r="O11" i="7"/>
  <c r="AJ60" i="6"/>
  <c r="O22" i="6" s="1"/>
  <c r="U60" i="6"/>
  <c r="O20" i="6" s="1"/>
  <c r="AG58" i="6"/>
  <c r="AD58" i="6"/>
  <c r="AG56" i="6"/>
  <c r="AD56" i="6"/>
  <c r="N56" i="6"/>
  <c r="K56" i="6"/>
  <c r="AG54" i="6"/>
  <c r="AD54" i="6"/>
  <c r="N54" i="6"/>
  <c r="K54" i="6"/>
  <c r="AG52" i="6"/>
  <c r="AD52" i="6"/>
  <c r="N52" i="6"/>
  <c r="K52" i="6"/>
  <c r="AG50" i="6"/>
  <c r="AD50" i="6"/>
  <c r="N50" i="6"/>
  <c r="K50" i="6"/>
  <c r="AG48" i="6"/>
  <c r="AD48" i="6"/>
  <c r="N48" i="6"/>
  <c r="K48" i="6"/>
  <c r="AG46" i="6"/>
  <c r="AD46" i="6"/>
  <c r="N46" i="6"/>
  <c r="K46" i="6"/>
  <c r="AG44" i="6"/>
  <c r="AD44" i="6"/>
  <c r="N44" i="6"/>
  <c r="K44" i="6"/>
  <c r="AG42" i="6"/>
  <c r="AD42" i="6"/>
  <c r="N42" i="6"/>
  <c r="K42" i="6"/>
  <c r="AG40" i="6"/>
  <c r="AD40" i="6"/>
  <c r="N40" i="6"/>
  <c r="K40" i="6"/>
  <c r="AG38" i="6"/>
  <c r="AD38" i="6"/>
  <c r="N38" i="6"/>
  <c r="K38" i="6"/>
  <c r="AG36" i="6"/>
  <c r="AD36" i="6"/>
  <c r="N36" i="6"/>
  <c r="K36" i="6"/>
  <c r="AG34" i="6"/>
  <c r="AD34" i="6"/>
  <c r="N34" i="6"/>
  <c r="K34" i="6"/>
  <c r="AG32" i="6"/>
  <c r="AD32" i="6"/>
  <c r="N32" i="6"/>
  <c r="K32" i="6"/>
  <c r="AG30" i="6"/>
  <c r="AD30" i="6"/>
  <c r="N30" i="6"/>
  <c r="K30" i="6"/>
  <c r="AD60" i="6" l="1"/>
  <c r="AG60" i="6"/>
  <c r="Z20" i="6" s="1"/>
  <c r="O20" i="1"/>
  <c r="AD30" i="1"/>
  <c r="AD32" i="1"/>
  <c r="AD34" i="1"/>
  <c r="AD36" i="1"/>
  <c r="AD38" i="1"/>
  <c r="AD40" i="1"/>
  <c r="AD42" i="1"/>
  <c r="AD44" i="1"/>
  <c r="AD46" i="1"/>
  <c r="AD48" i="1"/>
  <c r="AD50" i="1"/>
  <c r="AD52" i="1"/>
  <c r="AD54" i="1"/>
  <c r="AD56" i="1"/>
  <c r="AD58" i="1"/>
  <c r="AD28" i="1"/>
  <c r="K30" i="1"/>
  <c r="K34" i="1"/>
  <c r="K36" i="1"/>
  <c r="K38" i="1"/>
  <c r="K40" i="1"/>
  <c r="K42" i="1"/>
  <c r="K44" i="1"/>
  <c r="K46" i="1"/>
  <c r="K48" i="1"/>
  <c r="K50" i="1"/>
  <c r="K52" i="1"/>
  <c r="K54" i="1"/>
  <c r="K56" i="1"/>
  <c r="AJ60" i="1"/>
  <c r="O22" i="1" s="1"/>
  <c r="AG58" i="1"/>
  <c r="AG30" i="1"/>
  <c r="AG32" i="1"/>
  <c r="AG34" i="1"/>
  <c r="AG36" i="1"/>
  <c r="AG38" i="1"/>
  <c r="AG40" i="1"/>
  <c r="AG42" i="1"/>
  <c r="AG44" i="1"/>
  <c r="AG46" i="1"/>
  <c r="AG48" i="1"/>
  <c r="AG50" i="1"/>
  <c r="AG52" i="1"/>
  <c r="AG54" i="1"/>
  <c r="AG56" i="1"/>
  <c r="AG28" i="1"/>
  <c r="N56" i="1"/>
  <c r="N30" i="1"/>
  <c r="N34" i="1"/>
  <c r="N36" i="1"/>
  <c r="N38" i="1"/>
  <c r="N40" i="1"/>
  <c r="N42" i="1"/>
  <c r="N44" i="1"/>
  <c r="N46" i="1"/>
  <c r="N48" i="1"/>
  <c r="N50" i="1"/>
  <c r="N52" i="1"/>
  <c r="N54" i="1"/>
  <c r="AG60" i="1" l="1"/>
  <c r="Z20" i="1" s="1"/>
  <c r="AH18" i="7" s="1"/>
  <c r="U18" i="7" s="1"/>
  <c r="AD60" i="1"/>
  <c r="AL18" i="7" l="1"/>
  <c r="AJ18" i="7"/>
  <c r="AI18" i="7"/>
  <c r="AG18" i="7"/>
  <c r="AF18" i="7"/>
  <c r="AK18" i="7"/>
  <c r="AE18" i="7"/>
  <c r="AF24" i="7" l="1"/>
  <c r="S24" i="7" s="1"/>
  <c r="F24" i="7" s="1"/>
  <c r="S18" i="7"/>
  <c r="F18" i="7" s="1"/>
  <c r="AG24" i="7"/>
  <c r="T24" i="7" s="1"/>
  <c r="G24" i="7" s="1"/>
  <c r="T18" i="7"/>
  <c r="G18" i="7" s="1"/>
  <c r="AJ24" i="7"/>
  <c r="W24" i="7" s="1"/>
  <c r="J24" i="7" s="1"/>
  <c r="W18" i="7"/>
  <c r="J18" i="7" s="1"/>
  <c r="AH24" i="7"/>
  <c r="U24" i="7" s="1"/>
  <c r="H24" i="7" s="1"/>
  <c r="H18" i="7"/>
  <c r="AI24" i="7"/>
  <c r="V24" i="7" s="1"/>
  <c r="I24" i="7" s="1"/>
  <c r="V18" i="7"/>
  <c r="I18" i="7" s="1"/>
  <c r="Y18" i="7"/>
  <c r="L18" i="7" s="1"/>
  <c r="AL24" i="7"/>
  <c r="Y24" i="7" s="1"/>
  <c r="L24" i="7" s="1"/>
  <c r="X18" i="7"/>
  <c r="K18" i="7" s="1"/>
  <c r="AK24" i="7"/>
  <c r="X24" i="7" s="1"/>
  <c r="K24" i="7" s="1"/>
  <c r="R18" i="7"/>
  <c r="E18" i="7" s="1"/>
  <c r="AE24" i="7"/>
  <c r="R24" i="7" s="1"/>
  <c r="E24" i="7" s="1"/>
</calcChain>
</file>

<file path=xl/sharedStrings.xml><?xml version="1.0" encoding="utf-8"?>
<sst xmlns="http://schemas.openxmlformats.org/spreadsheetml/2006/main" count="251" uniqueCount="92">
  <si>
    <t>様式第106号（第27条関係）</t>
    <rPh sb="0" eb="2">
      <t>ヨウシキ</t>
    </rPh>
    <rPh sb="2" eb="3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2"/>
  </si>
  <si>
    <t>茅 野 市 長 様</t>
    <rPh sb="0" eb="1">
      <t>チガヤ</t>
    </rPh>
    <rPh sb="2" eb="3">
      <t>ノ</t>
    </rPh>
    <rPh sb="4" eb="5">
      <t>シ</t>
    </rPh>
    <rPh sb="6" eb="7">
      <t>チョウ</t>
    </rPh>
    <rPh sb="8" eb="9">
      <t>サマ</t>
    </rPh>
    <phoneticPr fontId="2"/>
  </si>
  <si>
    <t>茅野市税条例第155条第３項の規定により、下記のとおり入湯税の納入について申告します。</t>
    <rPh sb="0" eb="3">
      <t>チノシ</t>
    </rPh>
    <rPh sb="3" eb="4">
      <t>ゼイ</t>
    </rPh>
    <rPh sb="4" eb="6">
      <t>ジョウレイ</t>
    </rPh>
    <rPh sb="6" eb="7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21" eb="23">
      <t>カキ</t>
    </rPh>
    <rPh sb="27" eb="30">
      <t>ニュウトウゼイ</t>
    </rPh>
    <rPh sb="31" eb="33">
      <t>ノウニュウ</t>
    </rPh>
    <rPh sb="37" eb="39">
      <t>シンコク</t>
    </rPh>
    <phoneticPr fontId="2"/>
  </si>
  <si>
    <t>記</t>
    <rPh sb="0" eb="1">
      <t>キ</t>
    </rPh>
    <phoneticPr fontId="2"/>
  </si>
  <si>
    <t>課  税  標  準</t>
    <rPh sb="0" eb="1">
      <t>カ</t>
    </rPh>
    <rPh sb="3" eb="4">
      <t>ゼイ</t>
    </rPh>
    <rPh sb="6" eb="7">
      <t>ヒョウ</t>
    </rPh>
    <rPh sb="9" eb="10">
      <t>ジュン</t>
    </rPh>
    <phoneticPr fontId="2"/>
  </si>
  <si>
    <t>営 業 の 種 類</t>
    <rPh sb="0" eb="1">
      <t>エイ</t>
    </rPh>
    <rPh sb="2" eb="3">
      <t>ギョウ</t>
    </rPh>
    <rPh sb="6" eb="7">
      <t>タネ</t>
    </rPh>
    <rPh sb="8" eb="9">
      <t>タグイ</t>
    </rPh>
    <phoneticPr fontId="2"/>
  </si>
  <si>
    <t>営業主</t>
    <rPh sb="0" eb="2">
      <t>エイギョウ</t>
    </rPh>
    <rPh sb="2" eb="3">
      <t>ヌシ</t>
    </rPh>
    <phoneticPr fontId="2"/>
  </si>
  <si>
    <t>氏　名　(名　称)</t>
    <rPh sb="0" eb="1">
      <t>シ</t>
    </rPh>
    <rPh sb="2" eb="3">
      <t>メイ</t>
    </rPh>
    <rPh sb="5" eb="6">
      <t>ナ</t>
    </rPh>
    <rPh sb="7" eb="8">
      <t>ショウ</t>
    </rPh>
    <phoneticPr fontId="2"/>
  </si>
  <si>
    <t>住　所　(所在地)</t>
    <rPh sb="0" eb="1">
      <t>ジュウ</t>
    </rPh>
    <rPh sb="2" eb="3">
      <t>ショ</t>
    </rPh>
    <rPh sb="5" eb="8">
      <t>ショザイチ</t>
    </rPh>
    <phoneticPr fontId="2"/>
  </si>
  <si>
    <t>営　　業　　所</t>
    <rPh sb="0" eb="1">
      <t>エイ</t>
    </rPh>
    <rPh sb="3" eb="4">
      <t>ギョウ</t>
    </rPh>
    <rPh sb="6" eb="7">
      <t>ジョ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</si>
  <si>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</si>
  <si>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</si>
  <si>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</si>
  <si>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税　　　　　額</t>
    <rPh sb="0" eb="1">
      <t>ゼイ</t>
    </rPh>
    <rPh sb="6" eb="7">
      <t>ガク</t>
    </rPh>
    <phoneticPr fontId="2"/>
  </si>
  <si>
    <t>日</t>
    <rPh sb="0" eb="1">
      <t>ヒ</t>
    </rPh>
    <phoneticPr fontId="2"/>
  </si>
  <si>
    <t>税　額</t>
    <rPh sb="0" eb="1">
      <t>ゼイ</t>
    </rPh>
    <rPh sb="2" eb="3">
      <t>ガク</t>
    </rPh>
    <phoneticPr fontId="2"/>
  </si>
  <si>
    <t>課　　　税　　　標　　　準</t>
    <rPh sb="0" eb="1">
      <t>カ</t>
    </rPh>
    <rPh sb="4" eb="5">
      <t>ゼイ</t>
    </rPh>
    <rPh sb="8" eb="9">
      <t>ヒョウ</t>
    </rPh>
    <rPh sb="12" eb="13">
      <t>ジュン</t>
    </rPh>
    <phoneticPr fontId="2"/>
  </si>
  <si>
    <t>計</t>
    <rPh sb="0" eb="1">
      <t>ケイ</t>
    </rPh>
    <phoneticPr fontId="2"/>
  </si>
  <si>
    <t>特別徴収義務者</t>
    <rPh sb="0" eb="2">
      <t>トクベツ</t>
    </rPh>
    <rPh sb="2" eb="4">
      <t>チョウシュウ</t>
    </rPh>
    <rPh sb="4" eb="6">
      <t>ギム</t>
    </rPh>
    <rPh sb="6" eb="7">
      <t>シャ</t>
    </rPh>
    <phoneticPr fontId="2"/>
  </si>
  <si>
    <t>氏　　　　名</t>
    <rPh sb="0" eb="1">
      <t>シ</t>
    </rPh>
    <rPh sb="5" eb="6">
      <t>メイ</t>
    </rPh>
    <phoneticPr fontId="2"/>
  </si>
  <si>
    <t>入 湯 税 納 入 申 告 書</t>
    <rPh sb="0" eb="1">
      <t>イリ</t>
    </rPh>
    <rPh sb="2" eb="3">
      <t>ユ</t>
    </rPh>
    <rPh sb="4" eb="5">
      <t>ゼイ</t>
    </rPh>
    <rPh sb="6" eb="7">
      <t>オサム</t>
    </rPh>
    <rPh sb="8" eb="9">
      <t>イリ</t>
    </rPh>
    <rPh sb="10" eb="11">
      <t>サル</t>
    </rPh>
    <rPh sb="12" eb="13">
      <t>コク</t>
    </rPh>
    <rPh sb="14" eb="15">
      <t>ショ</t>
    </rPh>
    <phoneticPr fontId="2"/>
  </si>
  <si>
    <t>登録　番号</t>
    <rPh sb="0" eb="2">
      <t>トウロク</t>
    </rPh>
    <rPh sb="3" eb="5">
      <t>バンゴウ</t>
    </rPh>
    <phoneticPr fontId="2"/>
  </si>
  <si>
    <t>商　　　　　号</t>
    <rPh sb="0" eb="1">
      <t>ショウ</t>
    </rPh>
    <rPh sb="6" eb="7">
      <t>ゴウ</t>
    </rPh>
    <phoneticPr fontId="2"/>
  </si>
  <si>
    <t>年</t>
    <rPh sb="0" eb="1">
      <t>ネン</t>
    </rPh>
    <phoneticPr fontId="2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</si>
  <si>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</si>
  <si>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</si>
  <si>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</si>
  <si>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課　税
免　除</t>
    <rPh sb="0" eb="1">
      <t>カ</t>
    </rPh>
    <rPh sb="2" eb="3">
      <t>ゼイ</t>
    </rPh>
    <rPh sb="4" eb="5">
      <t>メン</t>
    </rPh>
    <rPh sb="6" eb="7">
      <t>ジョ</t>
    </rPh>
    <phoneticPr fontId="2"/>
  </si>
  <si>
    <t>　　②教員の引率による修学旅行・合宿を目的とする学校の生徒</t>
    <phoneticPr fontId="2"/>
  </si>
  <si>
    <t>　　①12歳未満の者</t>
    <phoneticPr fontId="2"/>
  </si>
  <si>
    <t>・以下に該当する場合は、課税免除の欄に合計人数を入力してください。</t>
    <rPh sb="1" eb="3">
      <t>イカ</t>
    </rPh>
    <rPh sb="4" eb="6">
      <t>ガイトウ</t>
    </rPh>
    <rPh sb="8" eb="10">
      <t>バアイ</t>
    </rPh>
    <rPh sb="12" eb="14">
      <t>カゼイ</t>
    </rPh>
    <rPh sb="14" eb="16">
      <t>メンジョ</t>
    </rPh>
    <rPh sb="17" eb="18">
      <t>ラン</t>
    </rPh>
    <rPh sb="19" eb="21">
      <t>ゴウケイ</t>
    </rPh>
    <rPh sb="21" eb="23">
      <t>ニンズウ</t>
    </rPh>
    <rPh sb="24" eb="26">
      <t>ニュウリョク</t>
    </rPh>
    <phoneticPr fontId="2"/>
  </si>
  <si>
    <t>申告日</t>
    <rPh sb="0" eb="3">
      <t>シンコクビ</t>
    </rPh>
    <phoneticPr fontId="2"/>
  </si>
  <si>
    <t>(株)○○温泉旅館
○○健康保険組合　等</t>
    <rPh sb="0" eb="3">
      <t>カブ</t>
    </rPh>
    <rPh sb="5" eb="7">
      <t>オンセン</t>
    </rPh>
    <rPh sb="7" eb="9">
      <t>リョカン</t>
    </rPh>
    <rPh sb="12" eb="14">
      <t>ケンコウ</t>
    </rPh>
    <rPh sb="14" eb="16">
      <t>ホケン</t>
    </rPh>
    <rPh sb="16" eb="18">
      <t>クミアイ</t>
    </rPh>
    <rPh sb="19" eb="20">
      <t>トウ</t>
    </rPh>
    <phoneticPr fontId="2"/>
  </si>
  <si>
    <t>旅館・ホテル・保養所　等</t>
    <rPh sb="0" eb="2">
      <t>リョカン</t>
    </rPh>
    <rPh sb="7" eb="9">
      <t>ホヨウ</t>
    </rPh>
    <rPh sb="9" eb="10">
      <t>ジョ</t>
    </rPh>
    <rPh sb="11" eb="12">
      <t>トウ</t>
    </rPh>
    <phoneticPr fontId="2"/>
  </si>
  <si>
    <t>○○温泉　等</t>
    <rPh sb="2" eb="4">
      <t>オンセン</t>
    </rPh>
    <rPh sb="5" eb="6">
      <t>トウ</t>
    </rPh>
    <phoneticPr fontId="2"/>
  </si>
  <si>
    <t>東京都○○区○○</t>
    <rPh sb="0" eb="3">
      <t>トウキョウト</t>
    </rPh>
    <rPh sb="5" eb="6">
      <t>ク</t>
    </rPh>
    <phoneticPr fontId="2"/>
  </si>
  <si>
    <t>茅野市北山○○</t>
    <rPh sb="0" eb="3">
      <t>チノシ</t>
    </rPh>
    <rPh sb="3" eb="5">
      <t>キタヤマ</t>
    </rPh>
    <phoneticPr fontId="2"/>
  </si>
  <si>
    <t>・毎月15日までに、前月1日から末日までの分を申告納入してください。</t>
    <rPh sb="1" eb="3">
      <t>マイツキ</t>
    </rPh>
    <rPh sb="5" eb="6">
      <t>ニチ</t>
    </rPh>
    <rPh sb="10" eb="12">
      <t>ゼンゲツ</t>
    </rPh>
    <rPh sb="13" eb="14">
      <t>ニチ</t>
    </rPh>
    <rPh sb="16" eb="18">
      <t>マツジツ</t>
    </rPh>
    <rPh sb="21" eb="22">
      <t>ブン</t>
    </rPh>
    <rPh sb="23" eb="25">
      <t>シンコク</t>
    </rPh>
    <rPh sb="25" eb="27">
      <t>ノウニュウ</t>
    </rPh>
    <phoneticPr fontId="2"/>
  </si>
  <si>
    <t>～申告書作成時の注意～</t>
    <rPh sb="1" eb="4">
      <t>シンコクショ</t>
    </rPh>
    <rPh sb="4" eb="6">
      <t>サクセイ</t>
    </rPh>
    <rPh sb="6" eb="7">
      <t>ジ</t>
    </rPh>
    <rPh sb="8" eb="10">
      <t>チュウイ</t>
    </rPh>
    <phoneticPr fontId="2"/>
  </si>
  <si>
    <t>・水色のセルのみ入力してください。</t>
    <rPh sb="1" eb="3">
      <t>ミズイロ</t>
    </rPh>
    <rPh sb="8" eb="10">
      <t>ニュウリョク</t>
    </rPh>
    <phoneticPr fontId="2"/>
  </si>
  <si>
    <t>・月の入湯客数が０名であった場合も、０名として申告書を提出してください。</t>
    <rPh sb="1" eb="2">
      <t>ツキ</t>
    </rPh>
    <rPh sb="3" eb="5">
      <t>ニュウトウ</t>
    </rPh>
    <rPh sb="5" eb="6">
      <t>キャク</t>
    </rPh>
    <rPh sb="6" eb="7">
      <t>スウ</t>
    </rPh>
    <rPh sb="9" eb="10">
      <t>メイ</t>
    </rPh>
    <rPh sb="14" eb="16">
      <t>バアイ</t>
    </rPh>
    <rPh sb="19" eb="20">
      <t>メイ</t>
    </rPh>
    <rPh sb="23" eb="25">
      <t>シンコク</t>
    </rPh>
    <rPh sb="25" eb="26">
      <t>ショ</t>
    </rPh>
    <rPh sb="27" eb="29">
      <t>テイシュツ</t>
    </rPh>
    <phoneticPr fontId="2"/>
  </si>
  <si>
    <t>市町村コード</t>
    <rPh sb="0" eb="3">
      <t>シチョウソン</t>
    </rPh>
    <phoneticPr fontId="19"/>
  </si>
  <si>
    <t>長野県</t>
    <rPh sb="0" eb="3">
      <t>ナガノケン</t>
    </rPh>
    <phoneticPr fontId="19"/>
  </si>
  <si>
    <t>入 湯 税 領 収 証 書</t>
    <rPh sb="0" eb="1">
      <t>ニュウ</t>
    </rPh>
    <rPh sb="2" eb="3">
      <t>ユ</t>
    </rPh>
    <rPh sb="4" eb="5">
      <t>ゼイ</t>
    </rPh>
    <rPh sb="6" eb="7">
      <t>リョウ</t>
    </rPh>
    <rPh sb="8" eb="9">
      <t>オサム</t>
    </rPh>
    <rPh sb="10" eb="11">
      <t>ショウ</t>
    </rPh>
    <rPh sb="12" eb="13">
      <t>ショ</t>
    </rPh>
    <phoneticPr fontId="19"/>
  </si>
  <si>
    <t>入 湯 税 納 付 書</t>
    <rPh sb="0" eb="1">
      <t>ニュウ</t>
    </rPh>
    <rPh sb="2" eb="3">
      <t>ユ</t>
    </rPh>
    <rPh sb="4" eb="5">
      <t>ゼイ</t>
    </rPh>
    <rPh sb="6" eb="7">
      <t>ノウ</t>
    </rPh>
    <rPh sb="8" eb="9">
      <t>ヅケ</t>
    </rPh>
    <rPh sb="10" eb="11">
      <t>ショ</t>
    </rPh>
    <phoneticPr fontId="19"/>
  </si>
  <si>
    <t>入湯税領収済通知書</t>
    <rPh sb="0" eb="1">
      <t>ニュウ</t>
    </rPh>
    <rPh sb="1" eb="2">
      <t>ユ</t>
    </rPh>
    <rPh sb="2" eb="3">
      <t>ゼイ</t>
    </rPh>
    <rPh sb="3" eb="4">
      <t>リョウ</t>
    </rPh>
    <rPh sb="4" eb="5">
      <t>オサム</t>
    </rPh>
    <rPh sb="5" eb="6">
      <t>スミ</t>
    </rPh>
    <rPh sb="6" eb="7">
      <t>ツウ</t>
    </rPh>
    <rPh sb="7" eb="8">
      <t>チ</t>
    </rPh>
    <rPh sb="8" eb="9">
      <t>ショ</t>
    </rPh>
    <phoneticPr fontId="19"/>
  </si>
  <si>
    <t>茅野市</t>
    <rPh sb="0" eb="3">
      <t>チノシ</t>
    </rPh>
    <phoneticPr fontId="19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</si>
  <si>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19"/>
  </si>
  <si>
    <t>加　　　入　　　者</t>
    <rPh sb="0" eb="1">
      <t>カ</t>
    </rPh>
    <rPh sb="4" eb="5">
      <t>ニュウ</t>
    </rPh>
    <rPh sb="8" eb="9">
      <t>モノ</t>
    </rPh>
    <phoneticPr fontId="19"/>
  </si>
  <si>
    <t>00570-9-960063</t>
    <phoneticPr fontId="19"/>
  </si>
  <si>
    <t>茅野市会計管理者</t>
    <rPh sb="0" eb="3">
      <t>チノシ</t>
    </rPh>
    <rPh sb="3" eb="5">
      <t>カイケイ</t>
    </rPh>
    <rPh sb="5" eb="8">
      <t>カンリシャ</t>
    </rPh>
    <phoneticPr fontId="19"/>
  </si>
  <si>
    <t>　特別徴収義務者
　　　所在地及び氏名又は名称</t>
    <phoneticPr fontId="19"/>
  </si>
  <si>
    <t>年　　度</t>
    <rPh sb="0" eb="1">
      <t>ネン</t>
    </rPh>
    <rPh sb="3" eb="4">
      <t>ド</t>
    </rPh>
    <phoneticPr fontId="19"/>
  </si>
  <si>
    <t>※　処　理　事　項</t>
    <rPh sb="2" eb="3">
      <t>トコロ</t>
    </rPh>
    <rPh sb="4" eb="5">
      <t>リ</t>
    </rPh>
    <rPh sb="6" eb="7">
      <t>コト</t>
    </rPh>
    <rPh sb="8" eb="9">
      <t>コウ</t>
    </rPh>
    <phoneticPr fontId="19"/>
  </si>
  <si>
    <t>事 業 者 コ ー ド</t>
    <rPh sb="0" eb="1">
      <t>コト</t>
    </rPh>
    <rPh sb="2" eb="3">
      <t>ギョウ</t>
    </rPh>
    <rPh sb="4" eb="5">
      <t>モノ</t>
    </rPh>
    <phoneticPr fontId="19"/>
  </si>
  <si>
    <t>一般会計</t>
    <rPh sb="0" eb="2">
      <t>イッパン</t>
    </rPh>
    <rPh sb="2" eb="4">
      <t>カイケイ</t>
    </rPh>
    <phoneticPr fontId="19"/>
  </si>
  <si>
    <t>１　款</t>
    <rPh sb="2" eb="3">
      <t>カン</t>
    </rPh>
    <phoneticPr fontId="19"/>
  </si>
  <si>
    <t>５　項</t>
    <rPh sb="2" eb="3">
      <t>コウ</t>
    </rPh>
    <phoneticPr fontId="19"/>
  </si>
  <si>
    <t>１　目</t>
    <rPh sb="2" eb="3">
      <t>メ</t>
    </rPh>
    <phoneticPr fontId="19"/>
  </si>
  <si>
    <t>申　　告　　期　　間</t>
    <rPh sb="0" eb="1">
      <t>サル</t>
    </rPh>
    <rPh sb="3" eb="4">
      <t>コク</t>
    </rPh>
    <rPh sb="6" eb="7">
      <t>キ</t>
    </rPh>
    <rPh sb="9" eb="10">
      <t>アイダ</t>
    </rPh>
    <phoneticPr fontId="19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</si>
  <si>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19"/>
  </si>
  <si>
    <t>千</t>
    <rPh sb="0" eb="1">
      <t>セン</t>
    </rPh>
    <phoneticPr fontId="19"/>
  </si>
  <si>
    <t>百</t>
    <rPh sb="0" eb="1">
      <t>ヒャク</t>
    </rPh>
    <phoneticPr fontId="19"/>
  </si>
  <si>
    <t>十</t>
    <rPh sb="0" eb="1">
      <t>ジュウ</t>
    </rPh>
    <phoneticPr fontId="19"/>
  </si>
  <si>
    <t>万</t>
    <rPh sb="0" eb="1">
      <t>マン</t>
    </rPh>
    <phoneticPr fontId="19"/>
  </si>
  <si>
    <t>円</t>
    <rPh sb="0" eb="1">
      <t>エン</t>
    </rPh>
    <phoneticPr fontId="19"/>
  </si>
  <si>
    <t>税額</t>
    <rPh sb="0" eb="2">
      <t>ゼイガク</t>
    </rPh>
    <phoneticPr fontId="19"/>
  </si>
  <si>
    <t>延滞金</t>
    <rPh sb="0" eb="3">
      <t>エンタイキン</t>
    </rPh>
    <phoneticPr fontId="19"/>
  </si>
  <si>
    <t>過少申告加算金</t>
    <rPh sb="0" eb="2">
      <t>カショウ</t>
    </rPh>
    <rPh sb="2" eb="4">
      <t>シンコク</t>
    </rPh>
    <rPh sb="4" eb="7">
      <t>カサンキン</t>
    </rPh>
    <phoneticPr fontId="19"/>
  </si>
  <si>
    <t>不申告加算金</t>
    <rPh sb="0" eb="1">
      <t>フ</t>
    </rPh>
    <rPh sb="1" eb="3">
      <t>シンコク</t>
    </rPh>
    <rPh sb="3" eb="6">
      <t>カサンキン</t>
    </rPh>
    <phoneticPr fontId="19"/>
  </si>
  <si>
    <t>重加算税</t>
    <rPh sb="0" eb="1">
      <t>シゲル</t>
    </rPh>
    <rPh sb="1" eb="4">
      <t>カサンゼイ</t>
    </rPh>
    <phoneticPr fontId="19"/>
  </si>
  <si>
    <t>督促手数料</t>
    <rPh sb="0" eb="2">
      <t>トクソク</t>
    </rPh>
    <rPh sb="2" eb="5">
      <t>テスウリョウ</t>
    </rPh>
    <phoneticPr fontId="19"/>
  </si>
  <si>
    <t>合計額</t>
    <rPh sb="0" eb="2">
      <t>ゴウケイ</t>
    </rPh>
    <rPh sb="2" eb="3">
      <t>ガク</t>
    </rPh>
    <phoneticPr fontId="19"/>
  </si>
  <si>
    <t>納期限</t>
    <rPh sb="0" eb="3">
      <t>ノウキゲン</t>
    </rPh>
    <phoneticPr fontId="19"/>
  </si>
  <si>
    <t>領収日付印</t>
    <rPh sb="0" eb="2">
      <t>リョウシュウ</t>
    </rPh>
    <rPh sb="2" eb="4">
      <t>ヒヅケ</t>
    </rPh>
    <rPh sb="4" eb="5">
      <t>イン</t>
    </rPh>
    <phoneticPr fontId="19"/>
  </si>
  <si>
    <t>日　計</t>
    <rPh sb="0" eb="1">
      <t>ヒ</t>
    </rPh>
    <rPh sb="2" eb="3">
      <t>ケイ</t>
    </rPh>
    <phoneticPr fontId="19"/>
  </si>
  <si>
    <t>口</t>
    <rPh sb="0" eb="1">
      <t>クチ</t>
    </rPh>
    <phoneticPr fontId="19"/>
  </si>
  <si>
    <r>
      <rPr>
        <sz val="8"/>
        <color theme="1"/>
        <rFont val="ＭＳ 明朝"/>
        <family val="1"/>
        <charset val="128"/>
      </rPr>
      <t>指定金融
機 関 名</t>
    </r>
    <r>
      <rPr>
        <sz val="9"/>
        <color theme="1"/>
        <rFont val="ＭＳ 明朝"/>
        <family val="1"/>
        <charset val="128"/>
      </rPr>
      <t xml:space="preserve">
</t>
    </r>
    <r>
      <rPr>
        <sz val="6"/>
        <color theme="1"/>
        <rFont val="ＭＳ 明朝"/>
        <family val="1"/>
        <charset val="128"/>
      </rPr>
      <t>(取りまとめ店)</t>
    </r>
    <rPh sb="0" eb="2">
      <t>シテイ</t>
    </rPh>
    <rPh sb="2" eb="4">
      <t>キンユウ</t>
    </rPh>
    <rPh sb="5" eb="6">
      <t>キ</t>
    </rPh>
    <rPh sb="7" eb="8">
      <t>カン</t>
    </rPh>
    <rPh sb="9" eb="10">
      <t>メイ</t>
    </rPh>
    <rPh sb="12" eb="13">
      <t>ト</t>
    </rPh>
    <rPh sb="17" eb="18">
      <t>テン</t>
    </rPh>
    <phoneticPr fontId="19"/>
  </si>
  <si>
    <t>取りま
とめ店</t>
    <rPh sb="0" eb="1">
      <t>ト</t>
    </rPh>
    <rPh sb="6" eb="7">
      <t>テン</t>
    </rPh>
    <phoneticPr fontId="19"/>
  </si>
  <si>
    <t>長野貯金事務センター
（〒380-8794）</t>
    <rPh sb="0" eb="2">
      <t>ナガノ</t>
    </rPh>
    <rPh sb="2" eb="4">
      <t>チョキン</t>
    </rPh>
    <rPh sb="4" eb="6">
      <t>ジム</t>
    </rPh>
    <phoneticPr fontId="19"/>
  </si>
  <si>
    <t>上記のとおり納付します。</t>
    <rPh sb="0" eb="2">
      <t>ジョウキ</t>
    </rPh>
    <rPh sb="6" eb="8">
      <t>ノウフ</t>
    </rPh>
    <phoneticPr fontId="19"/>
  </si>
  <si>
    <t>（金融機関保管）</t>
    <rPh sb="1" eb="3">
      <t>キンユウ</t>
    </rPh>
    <rPh sb="3" eb="5">
      <t>キカン</t>
    </rPh>
    <rPh sb="5" eb="7">
      <t>ホカン</t>
    </rPh>
    <phoneticPr fontId="19"/>
  </si>
  <si>
    <t>上記のとおり通知します。</t>
    <rPh sb="0" eb="2">
      <t>ジョウキ</t>
    </rPh>
    <rPh sb="6" eb="8">
      <t>ツウチ</t>
    </rPh>
    <phoneticPr fontId="19"/>
  </si>
  <si>
    <t>（茅野市保管）</t>
    <rPh sb="1" eb="4">
      <t>チノシ</t>
    </rPh>
    <rPh sb="4" eb="6">
      <t>ホカン</t>
    </rPh>
    <phoneticPr fontId="19"/>
  </si>
  <si>
    <t>申　修　更　決
告　正　正　定</t>
    <rPh sb="0" eb="1">
      <t>サル</t>
    </rPh>
    <rPh sb="2" eb="3">
      <t>オサム</t>
    </rPh>
    <rPh sb="4" eb="5">
      <t>サラ</t>
    </rPh>
    <rPh sb="6" eb="7">
      <t>ケツ</t>
    </rPh>
    <rPh sb="8" eb="9">
      <t>コク</t>
    </rPh>
    <rPh sb="10" eb="11">
      <t>セイ</t>
    </rPh>
    <rPh sb="12" eb="13">
      <t>セイ</t>
    </rPh>
    <rPh sb="14" eb="15">
      <t>サダム</t>
    </rPh>
    <phoneticPr fontId="2"/>
  </si>
  <si>
    <t>分 入湯税納入申告書</t>
    <rPh sb="0" eb="1">
      <t>ブン</t>
    </rPh>
    <rPh sb="2" eb="4">
      <t>ニュウトウ</t>
    </rPh>
    <rPh sb="4" eb="5">
      <t>ゼイ</t>
    </rPh>
    <rPh sb="5" eb="7">
      <t>ノウニュウ</t>
    </rPh>
    <rPh sb="7" eb="10">
      <t>シンコクショ</t>
    </rPh>
    <phoneticPr fontId="2"/>
  </si>
  <si>
    <r>
      <rPr>
        <sz val="7"/>
        <color theme="1"/>
        <rFont val="ＭＳ 明朝"/>
        <family val="1"/>
        <charset val="128"/>
      </rPr>
      <t>上記のとおり領収しました。</t>
    </r>
    <r>
      <rPr>
        <sz val="8"/>
        <color theme="1"/>
        <rFont val="ＭＳ 明朝"/>
        <family val="1"/>
        <charset val="128"/>
      </rPr>
      <t xml:space="preserve">
</t>
    </r>
    <r>
      <rPr>
        <sz val="7"/>
        <color theme="1"/>
        <rFont val="ＭＳ 明朝"/>
        <family val="1"/>
        <charset val="128"/>
      </rPr>
      <t>（納税者保管）</t>
    </r>
    <r>
      <rPr>
        <sz val="8"/>
        <color theme="1"/>
        <rFont val="ＭＳ 明朝"/>
        <family val="1"/>
        <charset val="128"/>
      </rPr>
      <t xml:space="preserve">
</t>
    </r>
    <r>
      <rPr>
        <sz val="7"/>
        <color theme="1"/>
        <rFont val="ＭＳ 明朝"/>
        <family val="1"/>
        <charset val="128"/>
      </rPr>
      <t xml:space="preserve">
◇この納付書は、３枚１組の複写式となっていますので、切り離さずに提出してください。</t>
    </r>
    <rPh sb="0" eb="2">
      <t>ジョウキ</t>
    </rPh>
    <rPh sb="6" eb="8">
      <t>リョウシュウ</t>
    </rPh>
    <rPh sb="15" eb="18">
      <t>ノウゼイシャ</t>
    </rPh>
    <rPh sb="18" eb="20">
      <t>ホカン</t>
    </rPh>
    <rPh sb="26" eb="29">
      <t>ノウフショ</t>
    </rPh>
    <rPh sb="32" eb="33">
      <t>マイ</t>
    </rPh>
    <rPh sb="34" eb="35">
      <t>クミ</t>
    </rPh>
    <rPh sb="36" eb="38">
      <t>フクシャ</t>
    </rPh>
    <rPh sb="38" eb="39">
      <t>シキ</t>
    </rPh>
    <rPh sb="49" eb="50">
      <t>キ</t>
    </rPh>
    <rPh sb="51" eb="52">
      <t>ハナ</t>
    </rPh>
    <rPh sb="55" eb="57">
      <t>テイシュツ</t>
    </rPh>
    <phoneticPr fontId="19"/>
  </si>
  <si>
    <t>（あて先）茅野市長</t>
    <rPh sb="3" eb="4">
      <t>サキ</t>
    </rPh>
    <rPh sb="5" eb="8">
      <t>チノシ</t>
    </rPh>
    <rPh sb="8" eb="9">
      <t>チョウ</t>
    </rPh>
    <phoneticPr fontId="2"/>
  </si>
  <si>
    <t>(株)○○温泉旅館
○○健康保険組合　等</t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</si>
  <si>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</si>
  <si>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</si>
  <si>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八十二長野銀行茅野支店</t>
    <rPh sb="0" eb="3">
      <t>ハチジュウニ</t>
    </rPh>
    <rPh sb="3" eb="5">
      <t>ナガノ</t>
    </rPh>
    <rPh sb="5" eb="7">
      <t>ギンコウ</t>
    </rPh>
    <rPh sb="7" eb="9">
      <t>チノ</t>
    </rPh>
    <rPh sb="9" eb="11">
      <t>シテン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</si>
</sst>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);[Red]\(0\)"/>
  </numFmts>
  <fonts count="27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0"/>
      <name val="明朝"/>
      <family val="3"/>
      <charset val="128"/>
    </font>
    <font>
      <sz val="12"/>
      <name val="明朝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明朝"/>
      <family val="3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4"/>
      <name val="明朝"/>
      <family val="3"/>
      <charset val="128"/>
    </font>
    <font>
      <sz val="9"/>
      <name val="明朝"/>
      <family val="3"/>
      <charset val="128"/>
    </font>
    <font>
      <b/>
      <sz val="11"/>
      <name val="明朝"/>
      <family val="3"/>
      <charset val="128"/>
    </font>
    <font>
      <b/>
      <sz val="12"/>
      <name val="明朝"/>
      <family val="3"/>
      <charset val="128"/>
    </font>
    <font>
      <b/>
      <sz val="12"/>
      <name val="ＭＳ ゴシック"/>
      <family val="3"/>
      <charset val="128"/>
    </font>
    <font>
      <b/>
      <sz val="18"/>
      <name val="明朝"/>
      <family val="3"/>
      <charset val="128"/>
    </font>
    <font>
      <b/>
      <sz val="10"/>
      <name val="明朝"/>
      <family val="3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7"/>
      <name val="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Dot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6" fillId="0" borderId="0" xfId="0" applyFont="1" applyBorder="1">
      <alignment vertical="center"/>
    </xf>
    <xf numFmtId="0" fontId="0" fillId="0" borderId="0" xfId="0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>
      <alignment vertical="center"/>
    </xf>
    <xf numFmtId="0" fontId="18" fillId="0" borderId="57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57" xfId="0" applyFont="1" applyBorder="1" applyAlignment="1">
      <alignment horizontal="right" vertical="center"/>
    </xf>
    <xf numFmtId="0" fontId="18" fillId="0" borderId="6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22" fillId="0" borderId="5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21" fillId="0" borderId="0" xfId="0" applyFont="1" applyAlignment="1">
      <alignment vertical="center"/>
    </xf>
    <xf numFmtId="0" fontId="17" fillId="0" borderId="61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57" xfId="0" applyFont="1" applyBorder="1" applyAlignment="1">
      <alignment vertical="center"/>
    </xf>
    <xf numFmtId="0" fontId="17" fillId="0" borderId="6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3" fillId="0" borderId="70" xfId="0" applyFont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65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17" fillId="0" borderId="73" xfId="0" applyFont="1" applyBorder="1">
      <alignment vertical="center"/>
    </xf>
    <xf numFmtId="0" fontId="17" fillId="0" borderId="73" xfId="0" applyFont="1" applyBorder="1" applyAlignment="1">
      <alignment vertical="center"/>
    </xf>
    <xf numFmtId="0" fontId="21" fillId="0" borderId="0" xfId="0" applyFont="1" applyBorder="1">
      <alignment vertical="center"/>
    </xf>
    <xf numFmtId="0" fontId="17" fillId="0" borderId="0" xfId="0" applyFont="1" applyBorder="1" applyAlignment="1">
      <alignment vertical="center"/>
    </xf>
    <xf numFmtId="0" fontId="17" fillId="0" borderId="3" xfId="0" applyFont="1" applyBorder="1">
      <alignment vertical="center"/>
    </xf>
    <xf numFmtId="0" fontId="17" fillId="0" borderId="73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20" fillId="0" borderId="73" xfId="0" applyFont="1" applyBorder="1" applyAlignment="1">
      <alignment horizontal="left" vertical="top" wrapText="1"/>
    </xf>
    <xf numFmtId="0" fontId="24" fillId="0" borderId="73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center" vertical="center"/>
    </xf>
    <xf numFmtId="0" fontId="17" fillId="0" borderId="73" xfId="0" applyFont="1" applyBorder="1" applyAlignment="1">
      <alignment horizontal="right" vertical="center"/>
    </xf>
    <xf numFmtId="0" fontId="22" fillId="0" borderId="73" xfId="0" applyFont="1" applyBorder="1" applyAlignment="1">
      <alignment horizontal="center" vertical="center"/>
    </xf>
    <xf numFmtId="0" fontId="22" fillId="0" borderId="7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38" fontId="26" fillId="2" borderId="17" xfId="1" applyFont="1" applyFill="1" applyBorder="1" applyAlignment="1">
      <alignment horizontal="right" vertical="center" shrinkToFit="1"/>
    </xf>
    <xf numFmtId="38" fontId="26" fillId="2" borderId="1" xfId="1" applyFont="1" applyFill="1" applyBorder="1" applyAlignment="1">
      <alignment horizontal="right" vertical="center" shrinkToFit="1"/>
    </xf>
    <xf numFmtId="38" fontId="26" fillId="2" borderId="2" xfId="1" applyFont="1" applyFill="1" applyBorder="1" applyAlignment="1">
      <alignment horizontal="right" vertical="center" shrinkToFit="1"/>
    </xf>
    <xf numFmtId="38" fontId="26" fillId="0" borderId="17" xfId="1" applyFont="1" applyBorder="1" applyAlignment="1">
      <alignment horizontal="right" vertical="center" shrinkToFit="1"/>
    </xf>
    <xf numFmtId="38" fontId="26" fillId="0" borderId="1" xfId="1" applyFont="1" applyBorder="1" applyAlignment="1">
      <alignment horizontal="right" vertical="center" shrinkToFit="1"/>
    </xf>
    <xf numFmtId="38" fontId="26" fillId="0" borderId="2" xfId="1" applyFont="1" applyBorder="1" applyAlignment="1">
      <alignment horizontal="right" vertical="center" shrinkToFit="1"/>
    </xf>
    <xf numFmtId="38" fontId="26" fillId="2" borderId="4" xfId="1" applyFont="1" applyFill="1" applyBorder="1" applyAlignment="1">
      <alignment horizontal="right" vertical="center" shrinkToFit="1"/>
    </xf>
    <xf numFmtId="38" fontId="5" fillId="0" borderId="28" xfId="1" applyFont="1" applyBorder="1" applyAlignment="1">
      <alignment horizontal="center" vertical="center" shrinkToFit="1"/>
    </xf>
    <xf numFmtId="38" fontId="5" fillId="0" borderId="74" xfId="1" applyFont="1" applyBorder="1" applyAlignment="1">
      <alignment horizontal="center" vertical="center" shrinkToFit="1"/>
    </xf>
    <xf numFmtId="38" fontId="5" fillId="0" borderId="30" xfId="1" applyFont="1" applyBorder="1" applyAlignment="1">
      <alignment horizontal="center" vertical="center" shrinkToFit="1"/>
    </xf>
    <xf numFmtId="38" fontId="12" fillId="2" borderId="33" xfId="1" applyFont="1" applyFill="1" applyBorder="1" applyAlignment="1" applyProtection="1">
      <alignment vertical="center" shrinkToFit="1"/>
    </xf>
    <xf numFmtId="38" fontId="12" fillId="2" borderId="0" xfId="1" applyFont="1" applyFill="1" applyBorder="1" applyAlignment="1" applyProtection="1">
      <alignment vertical="center" shrinkToFit="1"/>
    </xf>
    <xf numFmtId="38" fontId="12" fillId="2" borderId="3" xfId="1" applyFont="1" applyFill="1" applyBorder="1" applyAlignment="1" applyProtection="1">
      <alignment vertical="center" shrinkToFit="1"/>
    </xf>
    <xf numFmtId="38" fontId="12" fillId="2" borderId="24" xfId="1" applyFont="1" applyFill="1" applyBorder="1" applyAlignment="1" applyProtection="1">
      <alignment vertical="center" shrinkToFit="1"/>
    </xf>
    <xf numFmtId="38" fontId="12" fillId="2" borderId="8" xfId="1" applyFont="1" applyFill="1" applyBorder="1" applyAlignment="1" applyProtection="1">
      <alignment vertical="center" shrinkToFit="1"/>
    </xf>
    <xf numFmtId="38" fontId="12" fillId="2" borderId="10" xfId="1" applyFont="1" applyFill="1" applyBorder="1" applyAlignment="1" applyProtection="1">
      <alignment vertical="center" shrinkToFit="1"/>
    </xf>
    <xf numFmtId="38" fontId="1" fillId="0" borderId="33" xfId="1" applyFont="1" applyBorder="1" applyAlignment="1">
      <alignment vertical="center" shrinkToFit="1"/>
    </xf>
    <xf numFmtId="38" fontId="1" fillId="0" borderId="0" xfId="1" applyFont="1" applyBorder="1" applyAlignment="1">
      <alignment vertical="center" shrinkToFit="1"/>
    </xf>
    <xf numFmtId="38" fontId="1" fillId="0" borderId="3" xfId="1" applyFont="1" applyBorder="1" applyAlignment="1">
      <alignment vertical="center" shrinkToFit="1"/>
    </xf>
    <xf numFmtId="38" fontId="1" fillId="0" borderId="24" xfId="1" applyFont="1" applyBorder="1" applyAlignment="1">
      <alignment vertical="center" shrinkToFit="1"/>
    </xf>
    <xf numFmtId="38" fontId="1" fillId="0" borderId="8" xfId="1" applyFont="1" applyBorder="1" applyAlignment="1">
      <alignment vertical="center" shrinkToFit="1"/>
    </xf>
    <xf numFmtId="38" fontId="1" fillId="0" borderId="10" xfId="1" applyFont="1" applyBorder="1" applyAlignment="1">
      <alignment vertical="center" shrinkToFit="1"/>
    </xf>
    <xf numFmtId="38" fontId="0" fillId="0" borderId="33" xfId="1" applyFont="1" applyBorder="1" applyAlignment="1">
      <alignment vertical="center" shrinkToFit="1"/>
    </xf>
    <xf numFmtId="38" fontId="0" fillId="0" borderId="0" xfId="1" applyFont="1" applyBorder="1" applyAlignment="1">
      <alignment vertical="center" shrinkToFit="1"/>
    </xf>
    <xf numFmtId="38" fontId="0" fillId="0" borderId="3" xfId="1" applyFont="1" applyBorder="1" applyAlignment="1">
      <alignment vertical="center" shrinkToFit="1"/>
    </xf>
    <xf numFmtId="38" fontId="0" fillId="0" borderId="24" xfId="1" applyFont="1" applyBorder="1" applyAlignment="1">
      <alignment vertical="center" shrinkToFit="1"/>
    </xf>
    <xf numFmtId="38" fontId="0" fillId="0" borderId="8" xfId="1" applyFont="1" applyBorder="1" applyAlignment="1">
      <alignment vertical="center" shrinkToFit="1"/>
    </xf>
    <xf numFmtId="38" fontId="0" fillId="0" borderId="10" xfId="1" applyFont="1" applyBorder="1" applyAlignment="1">
      <alignment vertical="center" shrinkToFit="1"/>
    </xf>
    <xf numFmtId="38" fontId="16" fillId="2" borderId="33" xfId="1" applyFont="1" applyFill="1" applyBorder="1" applyAlignment="1" applyProtection="1">
      <alignment vertical="center" shrinkToFit="1"/>
    </xf>
    <xf numFmtId="38" fontId="16" fillId="2" borderId="0" xfId="1" applyFont="1" applyFill="1" applyBorder="1" applyAlignment="1" applyProtection="1">
      <alignment vertical="center" shrinkToFit="1"/>
    </xf>
    <xf numFmtId="38" fontId="16" fillId="2" borderId="5" xfId="1" applyFont="1" applyFill="1" applyBorder="1" applyAlignment="1" applyProtection="1">
      <alignment vertical="center" shrinkToFit="1"/>
    </xf>
    <xf numFmtId="38" fontId="16" fillId="2" borderId="24" xfId="1" applyFont="1" applyFill="1" applyBorder="1" applyAlignment="1" applyProtection="1">
      <alignment vertical="center" shrinkToFit="1"/>
    </xf>
    <xf numFmtId="38" fontId="16" fillId="2" borderId="8" xfId="1" applyFont="1" applyFill="1" applyBorder="1" applyAlignment="1" applyProtection="1">
      <alignment vertical="center" shrinkToFit="1"/>
    </xf>
    <xf numFmtId="38" fontId="16" fillId="2" borderId="9" xfId="1" applyFont="1" applyFill="1" applyBorder="1" applyAlignment="1" applyProtection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2" fillId="2" borderId="25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</xf>
    <xf numFmtId="0" fontId="12" fillId="2" borderId="41" xfId="0" applyFont="1" applyFill="1" applyBorder="1" applyAlignment="1" applyProtection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2" fillId="2" borderId="26" xfId="0" applyFont="1" applyFill="1" applyBorder="1" applyAlignment="1" applyProtection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0" fillId="2" borderId="16" xfId="0" applyFont="1" applyFill="1" applyBorder="1" applyAlignment="1" applyProtection="1">
      <alignment horizontal="center" vertical="center"/>
    </xf>
    <xf numFmtId="0" fontId="10" fillId="2" borderId="26" xfId="0" applyFont="1" applyFill="1" applyBorder="1" applyAlignment="1" applyProtection="1">
      <alignment horizontal="center" vertical="center"/>
    </xf>
    <xf numFmtId="176" fontId="13" fillId="2" borderId="1" xfId="0" applyNumberFormat="1" applyFont="1" applyFill="1" applyBorder="1" applyAlignment="1" applyProtection="1">
      <alignment horizontal="center" vertical="center"/>
    </xf>
    <xf numFmtId="176" fontId="13" fillId="2" borderId="13" xfId="0" applyNumberFormat="1" applyFont="1" applyFill="1" applyBorder="1" applyAlignment="1" applyProtection="1">
      <alignment horizontal="center" vertical="center"/>
    </xf>
    <xf numFmtId="176" fontId="13" fillId="2" borderId="0" xfId="0" applyNumberFormat="1" applyFont="1" applyFill="1" applyBorder="1" applyAlignment="1" applyProtection="1">
      <alignment horizontal="center" vertical="center"/>
    </xf>
    <xf numFmtId="176" fontId="13" fillId="2" borderId="7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2" borderId="1" xfId="0" applyFont="1" applyFill="1" applyBorder="1" applyAlignment="1" applyProtection="1">
      <alignment horizontal="center" wrapText="1"/>
    </xf>
    <xf numFmtId="0" fontId="12" fillId="2" borderId="13" xfId="0" applyFont="1" applyFill="1" applyBorder="1" applyAlignment="1" applyProtection="1">
      <alignment horizontal="center" wrapText="1"/>
    </xf>
    <xf numFmtId="0" fontId="12" fillId="2" borderId="0" xfId="0" applyFont="1" applyFill="1" applyBorder="1" applyAlignment="1" applyProtection="1">
      <alignment horizontal="center" wrapText="1"/>
    </xf>
    <xf numFmtId="0" fontId="12" fillId="2" borderId="7" xfId="0" applyFont="1" applyFill="1" applyBorder="1" applyAlignment="1" applyProtection="1">
      <alignment horizontal="center" wrapText="1"/>
    </xf>
    <xf numFmtId="0" fontId="12" fillId="2" borderId="8" xfId="0" applyFont="1" applyFill="1" applyBorder="1" applyAlignment="1" applyProtection="1">
      <alignment horizontal="center" wrapText="1"/>
    </xf>
    <xf numFmtId="0" fontId="12" fillId="2" borderId="11" xfId="0" applyFont="1" applyFill="1" applyBorder="1" applyAlignment="1" applyProtection="1">
      <alignment horizontal="center" wrapText="1"/>
    </xf>
    <xf numFmtId="177" fontId="12" fillId="2" borderId="0" xfId="1" applyNumberFormat="1" applyFont="1" applyFill="1" applyBorder="1" applyAlignment="1" applyProtection="1">
      <alignment horizontal="center" shrinkToFit="1"/>
    </xf>
    <xf numFmtId="177" fontId="12" fillId="2" borderId="7" xfId="1" applyNumberFormat="1" applyFont="1" applyFill="1" applyBorder="1" applyAlignment="1" applyProtection="1">
      <alignment horizontal="center" shrinkToFit="1"/>
    </xf>
    <xf numFmtId="177" fontId="12" fillId="2" borderId="8" xfId="1" applyNumberFormat="1" applyFont="1" applyFill="1" applyBorder="1" applyAlignment="1" applyProtection="1">
      <alignment horizontal="center" shrinkToFit="1"/>
    </xf>
    <xf numFmtId="177" fontId="12" fillId="2" borderId="11" xfId="1" applyNumberFormat="1" applyFont="1" applyFill="1" applyBorder="1" applyAlignment="1" applyProtection="1">
      <alignment horizontal="center" shrinkToFit="1"/>
    </xf>
    <xf numFmtId="38" fontId="15" fillId="0" borderId="17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33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24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8" xfId="0" applyFont="1" applyBorder="1" applyAlignment="1">
      <alignment vertical="center"/>
    </xf>
    <xf numFmtId="38" fontId="12" fillId="0" borderId="8" xfId="0" applyNumberFormat="1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2" borderId="17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33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24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2" borderId="13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 applyProtection="1">
      <alignment horizontal="center" vertical="center"/>
    </xf>
    <xf numFmtId="0" fontId="12" fillId="2" borderId="17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38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4" fillId="2" borderId="36" xfId="0" applyFont="1" applyFill="1" applyBorder="1" applyAlignment="1" applyProtection="1">
      <alignment horizontal="center" vertical="center"/>
    </xf>
    <xf numFmtId="38" fontId="3" fillId="0" borderId="17" xfId="1" applyFont="1" applyBorder="1" applyAlignment="1">
      <alignment horizontal="center" vertical="center" shrinkToFit="1"/>
    </xf>
    <xf numFmtId="38" fontId="0" fillId="0" borderId="1" xfId="1" applyFont="1" applyBorder="1" applyAlignment="1">
      <alignment horizontal="center" vertical="center" shrinkToFit="1"/>
    </xf>
    <xf numFmtId="38" fontId="0" fillId="0" borderId="2" xfId="1" applyFont="1" applyBorder="1" applyAlignment="1">
      <alignment horizontal="center" vertical="center" shrinkToFit="1"/>
    </xf>
    <xf numFmtId="38" fontId="0" fillId="0" borderId="24" xfId="1" applyFont="1" applyBorder="1" applyAlignment="1">
      <alignment horizontal="center" vertical="center" shrinkToFit="1"/>
    </xf>
    <xf numFmtId="38" fontId="0" fillId="0" borderId="8" xfId="1" applyFont="1" applyBorder="1" applyAlignment="1">
      <alignment horizontal="center" vertical="center" shrinkToFit="1"/>
    </xf>
    <xf numFmtId="38" fontId="0" fillId="0" borderId="10" xfId="1" applyFont="1" applyBorder="1" applyAlignment="1">
      <alignment horizontal="center" vertical="center" shrinkToFit="1"/>
    </xf>
    <xf numFmtId="38" fontId="1" fillId="0" borderId="17" xfId="1" applyFont="1" applyBorder="1" applyAlignment="1">
      <alignment horizontal="center" vertical="center" shrinkToFit="1"/>
    </xf>
    <xf numFmtId="38" fontId="1" fillId="0" borderId="1" xfId="1" applyFont="1" applyBorder="1" applyAlignment="1">
      <alignment horizontal="center" vertical="center" shrinkToFit="1"/>
    </xf>
    <xf numFmtId="38" fontId="1" fillId="0" borderId="24" xfId="1" applyFont="1" applyBorder="1" applyAlignment="1">
      <alignment horizontal="center" vertical="center" shrinkToFit="1"/>
    </xf>
    <xf numFmtId="38" fontId="1" fillId="0" borderId="8" xfId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38" fontId="3" fillId="0" borderId="24" xfId="1" applyFont="1" applyBorder="1" applyAlignment="1">
      <alignment horizontal="center" vertical="center" shrinkToFit="1"/>
    </xf>
    <xf numFmtId="38" fontId="3" fillId="0" borderId="8" xfId="1" applyFont="1" applyBorder="1" applyAlignment="1">
      <alignment horizontal="center" vertical="center" shrinkToFit="1"/>
    </xf>
    <xf numFmtId="38" fontId="3" fillId="0" borderId="10" xfId="1" applyFont="1" applyBorder="1" applyAlignment="1">
      <alignment horizontal="center" vertical="center" shrinkToFit="1"/>
    </xf>
    <xf numFmtId="38" fontId="3" fillId="0" borderId="1" xfId="1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shrinkToFit="1"/>
    </xf>
    <xf numFmtId="38" fontId="3" fillId="0" borderId="33" xfId="1" applyFont="1" applyBorder="1" applyAlignment="1">
      <alignment horizontal="center" vertical="center" shrinkToFit="1"/>
    </xf>
    <xf numFmtId="38" fontId="3" fillId="0" borderId="0" xfId="1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 shrinkToFit="1"/>
    </xf>
    <xf numFmtId="38" fontId="3" fillId="0" borderId="33" xfId="1" applyFont="1" applyBorder="1" applyAlignment="1">
      <alignment horizontal="center" vertical="center" wrapText="1" shrinkToFit="1"/>
    </xf>
    <xf numFmtId="38" fontId="0" fillId="0" borderId="0" xfId="1" applyFont="1" applyBorder="1" applyAlignment="1">
      <alignment horizontal="center" vertical="center" shrinkToFit="1"/>
    </xf>
    <xf numFmtId="38" fontId="0" fillId="0" borderId="5" xfId="1" applyFont="1" applyBorder="1" applyAlignment="1">
      <alignment horizontal="center" vertical="center" shrinkToFit="1"/>
    </xf>
    <xf numFmtId="38" fontId="0" fillId="0" borderId="33" xfId="1" applyFont="1" applyBorder="1" applyAlignment="1">
      <alignment horizontal="center" vertical="center" shrinkToFit="1"/>
    </xf>
    <xf numFmtId="38" fontId="0" fillId="0" borderId="9" xfId="1" applyFont="1" applyBorder="1" applyAlignment="1">
      <alignment horizontal="center" vertical="center" shrinkToFit="1"/>
    </xf>
    <xf numFmtId="38" fontId="0" fillId="0" borderId="3" xfId="1" applyFont="1" applyBorder="1" applyAlignment="1">
      <alignment horizontal="center" vertical="center" shrinkToFit="1"/>
    </xf>
    <xf numFmtId="38" fontId="7" fillId="0" borderId="2" xfId="1" applyFont="1" applyBorder="1" applyAlignment="1">
      <alignment horizontal="center" vertical="center" shrinkToFit="1"/>
    </xf>
    <xf numFmtId="38" fontId="7" fillId="0" borderId="10" xfId="1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5" xfId="0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 shrinkToFit="1"/>
    </xf>
    <xf numFmtId="38" fontId="0" fillId="0" borderId="11" xfId="1" applyFont="1" applyBorder="1" applyAlignment="1">
      <alignment horizontal="center" vertical="center" shrinkToFit="1"/>
    </xf>
    <xf numFmtId="38" fontId="12" fillId="2" borderId="17" xfId="1" applyFont="1" applyFill="1" applyBorder="1" applyAlignment="1" applyProtection="1">
      <alignment vertical="center" shrinkToFit="1"/>
    </xf>
    <xf numFmtId="38" fontId="12" fillId="2" borderId="1" xfId="1" applyFont="1" applyFill="1" applyBorder="1" applyAlignment="1" applyProtection="1">
      <alignment vertical="center" shrinkToFit="1"/>
    </xf>
    <xf numFmtId="38" fontId="12" fillId="2" borderId="13" xfId="1" applyFont="1" applyFill="1" applyBorder="1" applyAlignment="1" applyProtection="1">
      <alignment vertical="center" shrinkToFit="1"/>
    </xf>
    <xf numFmtId="38" fontId="12" fillId="2" borderId="11" xfId="1" applyFont="1" applyFill="1" applyBorder="1" applyAlignment="1" applyProtection="1">
      <alignment vertical="center" shrinkToFit="1"/>
    </xf>
    <xf numFmtId="38" fontId="0" fillId="0" borderId="17" xfId="1" applyFont="1" applyBorder="1" applyAlignment="1">
      <alignment horizontal="right" vertical="center" shrinkToFit="1"/>
    </xf>
    <xf numFmtId="38" fontId="0" fillId="0" borderId="1" xfId="1" applyFont="1" applyBorder="1" applyAlignment="1">
      <alignment horizontal="right" vertical="center" shrinkToFit="1"/>
    </xf>
    <xf numFmtId="38" fontId="0" fillId="0" borderId="2" xfId="1" applyFont="1" applyBorder="1" applyAlignment="1">
      <alignment horizontal="right" vertical="center" shrinkToFit="1"/>
    </xf>
    <xf numFmtId="38" fontId="0" fillId="0" borderId="24" xfId="1" applyFont="1" applyBorder="1" applyAlignment="1">
      <alignment horizontal="right" vertical="center" shrinkToFit="1"/>
    </xf>
    <xf numFmtId="38" fontId="0" fillId="0" borderId="8" xfId="1" applyFont="1" applyBorder="1" applyAlignment="1">
      <alignment horizontal="right" vertical="center" shrinkToFit="1"/>
    </xf>
    <xf numFmtId="38" fontId="0" fillId="0" borderId="10" xfId="1" applyFont="1" applyBorder="1" applyAlignment="1">
      <alignment horizontal="right" vertical="center" shrinkToFit="1"/>
    </xf>
    <xf numFmtId="38" fontId="12" fillId="2" borderId="2" xfId="1" applyFont="1" applyFill="1" applyBorder="1" applyAlignment="1" applyProtection="1">
      <alignment vertical="center" shrinkToFit="1"/>
    </xf>
    <xf numFmtId="38" fontId="1" fillId="0" borderId="17" xfId="1" applyFont="1" applyBorder="1" applyAlignment="1">
      <alignment horizontal="right" vertical="center" shrinkToFit="1"/>
    </xf>
    <xf numFmtId="38" fontId="1" fillId="0" borderId="1" xfId="1" applyFont="1" applyBorder="1" applyAlignment="1">
      <alignment horizontal="right" vertical="center" shrinkToFit="1"/>
    </xf>
    <xf numFmtId="38" fontId="1" fillId="0" borderId="2" xfId="1" applyFont="1" applyBorder="1" applyAlignment="1">
      <alignment horizontal="right" vertical="center" shrinkToFit="1"/>
    </xf>
    <xf numFmtId="38" fontId="1" fillId="0" borderId="24" xfId="1" applyFont="1" applyBorder="1" applyAlignment="1">
      <alignment horizontal="right" vertical="center" shrinkToFit="1"/>
    </xf>
    <xf numFmtId="38" fontId="1" fillId="0" borderId="8" xfId="1" applyFont="1" applyBorder="1" applyAlignment="1">
      <alignment horizontal="right" vertical="center" shrinkToFit="1"/>
    </xf>
    <xf numFmtId="38" fontId="1" fillId="0" borderId="10" xfId="1" applyFont="1" applyBorder="1" applyAlignment="1">
      <alignment horizontal="right" vertical="center" shrinkToFit="1"/>
    </xf>
    <xf numFmtId="38" fontId="26" fillId="2" borderId="13" xfId="1" applyFont="1" applyFill="1" applyBorder="1" applyAlignment="1">
      <alignment horizontal="right" vertical="center" shrinkToFit="1"/>
    </xf>
    <xf numFmtId="38" fontId="1" fillId="0" borderId="33" xfId="1" applyFont="1" applyBorder="1" applyAlignment="1">
      <alignment horizontal="right" vertical="center" shrinkToFit="1"/>
    </xf>
    <xf numFmtId="38" fontId="1" fillId="0" borderId="0" xfId="1" applyFont="1" applyBorder="1" applyAlignment="1">
      <alignment horizontal="right" vertical="center" shrinkToFit="1"/>
    </xf>
    <xf numFmtId="38" fontId="1" fillId="0" borderId="3" xfId="1" applyFont="1" applyBorder="1" applyAlignment="1">
      <alignment horizontal="right" vertical="center" shrinkToFit="1"/>
    </xf>
    <xf numFmtId="38" fontId="0" fillId="0" borderId="33" xfId="1" applyFont="1" applyBorder="1" applyAlignment="1">
      <alignment horizontal="right" vertical="center" shrinkToFit="1"/>
    </xf>
    <xf numFmtId="38" fontId="0" fillId="0" borderId="0" xfId="1" applyFont="1" applyBorder="1" applyAlignment="1">
      <alignment horizontal="right" vertical="center" shrinkToFit="1"/>
    </xf>
    <xf numFmtId="38" fontId="0" fillId="0" borderId="3" xfId="1" applyFont="1" applyBorder="1" applyAlignment="1">
      <alignment horizontal="right" vertical="center" shrinkToFit="1"/>
    </xf>
    <xf numFmtId="38" fontId="12" fillId="2" borderId="7" xfId="1" applyFont="1" applyFill="1" applyBorder="1" applyAlignment="1" applyProtection="1">
      <alignment vertical="center" shrinkToFit="1"/>
    </xf>
    <xf numFmtId="38" fontId="1" fillId="0" borderId="17" xfId="1" applyFont="1" applyBorder="1" applyAlignment="1">
      <alignment vertical="center" shrinkToFit="1"/>
    </xf>
    <xf numFmtId="38" fontId="1" fillId="0" borderId="1" xfId="1" applyFont="1" applyBorder="1" applyAlignment="1">
      <alignment vertical="center" shrinkToFit="1"/>
    </xf>
    <xf numFmtId="38" fontId="1" fillId="0" borderId="2" xfId="1" applyFont="1" applyBorder="1" applyAlignment="1">
      <alignment vertical="center" shrinkToFit="1"/>
    </xf>
    <xf numFmtId="38" fontId="0" fillId="0" borderId="17" xfId="1" applyFont="1" applyBorder="1" applyAlignment="1">
      <alignment vertical="center" shrinkToFit="1"/>
    </xf>
    <xf numFmtId="38" fontId="0" fillId="0" borderId="1" xfId="1" applyFont="1" applyBorder="1" applyAlignment="1">
      <alignment vertical="center" shrinkToFit="1"/>
    </xf>
    <xf numFmtId="38" fontId="0" fillId="0" borderId="2" xfId="1" applyFont="1" applyBorder="1" applyAlignment="1">
      <alignment vertical="center" shrinkToFit="1"/>
    </xf>
    <xf numFmtId="38" fontId="12" fillId="2" borderId="4" xfId="1" applyFont="1" applyFill="1" applyBorder="1" applyAlignment="1" applyProtection="1">
      <alignment vertical="center" shrinkToFit="1"/>
    </xf>
    <xf numFmtId="38" fontId="12" fillId="2" borderId="9" xfId="1" applyFont="1" applyFill="1" applyBorder="1" applyAlignment="1" applyProtection="1">
      <alignment vertical="center" shrinkToFit="1"/>
    </xf>
    <xf numFmtId="38" fontId="1" fillId="0" borderId="30" xfId="1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38" fontId="0" fillId="0" borderId="42" xfId="1" applyFont="1" applyBorder="1" applyAlignment="1">
      <alignment vertical="center" shrinkToFit="1"/>
    </xf>
    <xf numFmtId="38" fontId="0" fillId="0" borderId="43" xfId="1" applyFont="1" applyBorder="1" applyAlignment="1">
      <alignment vertical="center" shrinkToFit="1"/>
    </xf>
    <xf numFmtId="38" fontId="0" fillId="0" borderId="44" xfId="1" applyFont="1" applyBorder="1" applyAlignment="1">
      <alignment vertical="center" shrinkToFit="1"/>
    </xf>
    <xf numFmtId="38" fontId="0" fillId="0" borderId="52" xfId="1" applyFont="1" applyBorder="1" applyAlignment="1">
      <alignment vertical="center" shrinkToFit="1"/>
    </xf>
    <xf numFmtId="38" fontId="0" fillId="0" borderId="53" xfId="1" applyFont="1" applyBorder="1" applyAlignment="1">
      <alignment vertical="center" shrinkToFit="1"/>
    </xf>
    <xf numFmtId="38" fontId="0" fillId="0" borderId="54" xfId="1" applyFont="1" applyBorder="1" applyAlignment="1">
      <alignment vertical="center" shrinkToFit="1"/>
    </xf>
    <xf numFmtId="38" fontId="0" fillId="0" borderId="48" xfId="1" applyFont="1" applyBorder="1" applyAlignment="1">
      <alignment vertical="center" shrinkToFit="1"/>
    </xf>
    <xf numFmtId="38" fontId="0" fillId="0" borderId="55" xfId="1" applyFont="1" applyBorder="1" applyAlignment="1">
      <alignment vertical="center" shrinkToFit="1"/>
    </xf>
    <xf numFmtId="38" fontId="1" fillId="0" borderId="28" xfId="1" applyFont="1" applyBorder="1" applyAlignment="1">
      <alignment horizontal="center" vertical="center" shrinkToFit="1"/>
    </xf>
    <xf numFmtId="38" fontId="1" fillId="0" borderId="29" xfId="1" applyFont="1" applyBorder="1" applyAlignment="1">
      <alignment horizontal="center" vertical="center" shrinkToFit="1"/>
    </xf>
    <xf numFmtId="38" fontId="0" fillId="0" borderId="45" xfId="1" applyFont="1" applyBorder="1" applyAlignment="1">
      <alignment vertical="center" shrinkToFit="1"/>
    </xf>
    <xf numFmtId="38" fontId="0" fillId="0" borderId="46" xfId="1" applyFont="1" applyBorder="1" applyAlignment="1">
      <alignment vertical="center" shrinkToFit="1"/>
    </xf>
    <xf numFmtId="38" fontId="0" fillId="0" borderId="49" xfId="1" applyFont="1" applyBorder="1" applyAlignment="1">
      <alignment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38" fontId="0" fillId="0" borderId="47" xfId="1" applyFont="1" applyBorder="1" applyAlignment="1">
      <alignment vertical="center" shrinkToFit="1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38" fontId="12" fillId="0" borderId="17" xfId="1" applyFont="1" applyBorder="1" applyAlignment="1">
      <alignment horizontal="right" vertical="center" shrinkToFit="1"/>
    </xf>
    <xf numFmtId="38" fontId="12" fillId="0" borderId="1" xfId="1" applyFont="1" applyBorder="1" applyAlignment="1">
      <alignment horizontal="right" vertical="center" shrinkToFit="1"/>
    </xf>
    <xf numFmtId="38" fontId="12" fillId="0" borderId="2" xfId="1" applyFont="1" applyBorder="1" applyAlignment="1">
      <alignment horizontal="right" vertical="center" shrinkToFit="1"/>
    </xf>
    <xf numFmtId="38" fontId="12" fillId="0" borderId="18" xfId="1" applyFont="1" applyBorder="1" applyAlignment="1">
      <alignment horizontal="right" vertical="center" shrinkToFit="1"/>
    </xf>
    <xf numFmtId="38" fontId="12" fillId="0" borderId="19" xfId="1" applyFont="1" applyBorder="1" applyAlignment="1">
      <alignment horizontal="right" vertical="center" shrinkToFit="1"/>
    </xf>
    <xf numFmtId="38" fontId="12" fillId="0" borderId="20" xfId="1" applyFont="1" applyBorder="1" applyAlignment="1">
      <alignment horizontal="right" vertical="center" shrinkToFit="1"/>
    </xf>
    <xf numFmtId="38" fontId="12" fillId="0" borderId="13" xfId="1" applyFont="1" applyBorder="1" applyAlignment="1">
      <alignment horizontal="right" vertical="center" shrinkToFit="1"/>
    </xf>
    <xf numFmtId="38" fontId="12" fillId="0" borderId="21" xfId="1" applyFont="1" applyBorder="1" applyAlignment="1">
      <alignment horizontal="right" vertical="center" shrinkToFit="1"/>
    </xf>
    <xf numFmtId="176" fontId="13" fillId="2" borderId="1" xfId="0" applyNumberFormat="1" applyFont="1" applyFill="1" applyBorder="1" applyAlignment="1" applyProtection="1">
      <alignment horizontal="center" vertical="center"/>
      <protection locked="0"/>
    </xf>
    <xf numFmtId="176" fontId="13" fillId="2" borderId="13" xfId="0" applyNumberFormat="1" applyFont="1" applyFill="1" applyBorder="1" applyAlignment="1" applyProtection="1">
      <alignment horizontal="center" vertical="center"/>
      <protection locked="0"/>
    </xf>
    <xf numFmtId="176" fontId="13" fillId="2" borderId="8" xfId="0" applyNumberFormat="1" applyFont="1" applyFill="1" applyBorder="1" applyAlignment="1" applyProtection="1">
      <alignment horizontal="center" vertical="center"/>
      <protection locked="0"/>
    </xf>
    <xf numFmtId="176" fontId="13" fillId="2" borderId="11" xfId="0" applyNumberFormat="1" applyFont="1" applyFill="1" applyBorder="1" applyAlignment="1" applyProtection="1">
      <alignment horizontal="center" vertical="center"/>
      <protection locked="0"/>
    </xf>
    <xf numFmtId="38" fontId="12" fillId="2" borderId="17" xfId="1" applyFont="1" applyFill="1" applyBorder="1" applyAlignment="1" applyProtection="1">
      <alignment vertical="center" shrinkToFit="1"/>
      <protection locked="0"/>
    </xf>
    <xf numFmtId="38" fontId="12" fillId="2" borderId="1" xfId="1" applyFont="1" applyFill="1" applyBorder="1" applyAlignment="1" applyProtection="1">
      <alignment vertical="center" shrinkToFit="1"/>
      <protection locked="0"/>
    </xf>
    <xf numFmtId="38" fontId="12" fillId="2" borderId="13" xfId="1" applyFont="1" applyFill="1" applyBorder="1" applyAlignment="1" applyProtection="1">
      <alignment vertical="center" shrinkToFit="1"/>
      <protection locked="0"/>
    </xf>
    <xf numFmtId="38" fontId="12" fillId="2" borderId="24" xfId="1" applyFont="1" applyFill="1" applyBorder="1" applyAlignment="1" applyProtection="1">
      <alignment vertical="center" shrinkToFit="1"/>
      <protection locked="0"/>
    </xf>
    <xf numFmtId="38" fontId="12" fillId="2" borderId="8" xfId="1" applyFont="1" applyFill="1" applyBorder="1" applyAlignment="1" applyProtection="1">
      <alignment vertical="center" shrinkToFit="1"/>
      <protection locked="0"/>
    </xf>
    <xf numFmtId="38" fontId="12" fillId="2" borderId="11" xfId="1" applyFont="1" applyFill="1" applyBorder="1" applyAlignment="1" applyProtection="1">
      <alignment vertical="center" shrinkToFit="1"/>
      <protection locked="0"/>
    </xf>
    <xf numFmtId="38" fontId="12" fillId="2" borderId="2" xfId="1" applyFont="1" applyFill="1" applyBorder="1" applyAlignment="1" applyProtection="1">
      <alignment vertical="center" shrinkToFit="1"/>
      <protection locked="0"/>
    </xf>
    <xf numFmtId="38" fontId="12" fillId="2" borderId="10" xfId="1" applyFont="1" applyFill="1" applyBorder="1" applyAlignment="1" applyProtection="1">
      <alignment vertical="center" shrinkToFit="1"/>
      <protection locked="0"/>
    </xf>
    <xf numFmtId="38" fontId="12" fillId="2" borderId="4" xfId="1" applyFont="1" applyFill="1" applyBorder="1" applyAlignment="1" applyProtection="1">
      <alignment vertical="center" shrinkToFit="1"/>
      <protection locked="0"/>
    </xf>
    <xf numFmtId="38" fontId="12" fillId="2" borderId="9" xfId="1" applyFont="1" applyFill="1" applyBorder="1" applyAlignment="1" applyProtection="1">
      <alignment vertical="center" shrinkToFit="1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4" fillId="2" borderId="36" xfId="0" applyFont="1" applyFill="1" applyBorder="1" applyAlignment="1" applyProtection="1">
      <alignment horizontal="center" vertical="center"/>
      <protection locked="0"/>
    </xf>
    <xf numFmtId="0" fontId="12" fillId="2" borderId="25" xfId="0" applyFont="1" applyFill="1" applyBorder="1" applyAlignment="1" applyProtection="1">
      <alignment horizontal="center" vertical="center" shrinkToFit="1"/>
      <protection locked="0"/>
    </xf>
    <xf numFmtId="0" fontId="12" fillId="2" borderId="16" xfId="0" applyFont="1" applyFill="1" applyBorder="1" applyAlignment="1" applyProtection="1">
      <alignment horizontal="center" vertical="center" shrinkToFit="1"/>
      <protection locked="0"/>
    </xf>
    <xf numFmtId="0" fontId="12" fillId="2" borderId="41" xfId="0" applyFont="1" applyFill="1" applyBorder="1" applyAlignment="1" applyProtection="1">
      <alignment horizontal="center" vertical="center" shrinkToFit="1"/>
      <protection locked="0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33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24" xfId="0" applyFont="1" applyFill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17" xfId="0" applyFont="1" applyFill="1" applyBorder="1" applyAlignment="1" applyProtection="1">
      <alignment horizontal="center" vertical="center" wrapText="1" shrinkToFit="1"/>
      <protection locked="0"/>
    </xf>
    <xf numFmtId="0" fontId="12" fillId="2" borderId="1" xfId="0" applyFont="1" applyFill="1" applyBorder="1" applyAlignment="1" applyProtection="1">
      <alignment horizontal="center" vertical="center" wrapText="1" shrinkToFit="1"/>
      <protection locked="0"/>
    </xf>
    <xf numFmtId="0" fontId="12" fillId="2" borderId="13" xfId="0" applyFont="1" applyFill="1" applyBorder="1" applyAlignment="1" applyProtection="1">
      <alignment horizontal="center" vertical="center" wrapText="1" shrinkToFit="1"/>
      <protection locked="0"/>
    </xf>
    <xf numFmtId="0" fontId="12" fillId="2" borderId="33" xfId="0" applyFont="1" applyFill="1" applyBorder="1" applyAlignment="1" applyProtection="1">
      <alignment horizontal="center" vertical="center" wrapText="1" shrinkToFit="1"/>
      <protection locked="0"/>
    </xf>
    <xf numFmtId="0" fontId="12" fillId="2" borderId="0" xfId="0" applyFont="1" applyFill="1" applyBorder="1" applyAlignment="1" applyProtection="1">
      <alignment horizontal="center" vertical="center" wrapText="1" shrinkToFit="1"/>
      <protection locked="0"/>
    </xf>
    <xf numFmtId="0" fontId="12" fillId="2" borderId="7" xfId="0" applyFont="1" applyFill="1" applyBorder="1" applyAlignment="1" applyProtection="1">
      <alignment horizontal="center" vertical="center" wrapText="1" shrinkToFit="1"/>
      <protection locked="0"/>
    </xf>
    <xf numFmtId="0" fontId="12" fillId="2" borderId="24" xfId="0" applyFont="1" applyFill="1" applyBorder="1" applyAlignment="1" applyProtection="1">
      <alignment horizontal="center" vertical="center" wrapText="1" shrinkToFit="1"/>
      <protection locked="0"/>
    </xf>
    <xf numFmtId="0" fontId="12" fillId="2" borderId="8" xfId="0" applyFont="1" applyFill="1" applyBorder="1" applyAlignment="1" applyProtection="1">
      <alignment horizontal="center" vertical="center" wrapText="1" shrinkToFit="1"/>
      <protection locked="0"/>
    </xf>
    <xf numFmtId="0" fontId="12" fillId="2" borderId="11" xfId="0" applyFont="1" applyFill="1" applyBorder="1" applyAlignment="1" applyProtection="1">
      <alignment horizontal="center" vertical="center" wrapText="1" shrinkToFit="1"/>
      <protection locked="0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12" fillId="2" borderId="13" xfId="0" applyFont="1" applyFill="1" applyBorder="1" applyAlignment="1" applyProtection="1">
      <alignment horizontal="center" vertical="center" shrinkToFit="1"/>
      <protection locked="0"/>
    </xf>
    <xf numFmtId="0" fontId="12" fillId="2" borderId="33" xfId="0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Border="1" applyAlignment="1" applyProtection="1">
      <alignment horizontal="center" vertical="center" shrinkToFit="1"/>
      <protection locked="0"/>
    </xf>
    <xf numFmtId="0" fontId="12" fillId="2" borderId="7" xfId="0" applyFont="1" applyFill="1" applyBorder="1" applyAlignment="1" applyProtection="1">
      <alignment horizontal="center" vertical="center" shrinkToFit="1"/>
      <protection locked="0"/>
    </xf>
    <xf numFmtId="0" fontId="12" fillId="2" borderId="24" xfId="0" applyFont="1" applyFill="1" applyBorder="1" applyAlignment="1" applyProtection="1">
      <alignment horizontal="center" vertical="center" shrinkToFit="1"/>
      <protection locked="0"/>
    </xf>
    <xf numFmtId="0" fontId="12" fillId="2" borderId="8" xfId="0" applyFont="1" applyFill="1" applyBorder="1" applyAlignment="1" applyProtection="1">
      <alignment horizontal="center" vertical="center" shrinkToFit="1"/>
      <protection locked="0"/>
    </xf>
    <xf numFmtId="0" fontId="12" fillId="2" borderId="11" xfId="0" applyFont="1" applyFill="1" applyBorder="1" applyAlignment="1" applyProtection="1">
      <alignment horizontal="center" vertical="center" shrinkToFit="1"/>
      <protection locked="0"/>
    </xf>
    <xf numFmtId="0" fontId="12" fillId="2" borderId="26" xfId="0" applyFont="1" applyFill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 applyProtection="1">
      <alignment horizontal="center" wrapText="1"/>
      <protection locked="0"/>
    </xf>
    <xf numFmtId="0" fontId="12" fillId="2" borderId="13" xfId="0" applyFont="1" applyFill="1" applyBorder="1" applyAlignment="1" applyProtection="1">
      <alignment horizontal="center" wrapText="1"/>
      <protection locked="0"/>
    </xf>
    <xf numFmtId="0" fontId="12" fillId="2" borderId="0" xfId="0" applyFont="1" applyFill="1" applyBorder="1" applyAlignment="1" applyProtection="1">
      <alignment horizontal="center" wrapText="1"/>
      <protection locked="0"/>
    </xf>
    <xf numFmtId="0" fontId="12" fillId="2" borderId="7" xfId="0" applyFont="1" applyFill="1" applyBorder="1" applyAlignment="1" applyProtection="1">
      <alignment horizontal="center" wrapText="1"/>
      <protection locked="0"/>
    </xf>
    <xf numFmtId="0" fontId="12" fillId="2" borderId="8" xfId="0" applyFont="1" applyFill="1" applyBorder="1" applyAlignment="1" applyProtection="1">
      <alignment horizontal="center" wrapText="1"/>
      <protection locked="0"/>
    </xf>
    <xf numFmtId="0" fontId="12" fillId="2" borderId="11" xfId="0" applyFont="1" applyFill="1" applyBorder="1" applyAlignment="1" applyProtection="1">
      <alignment horizontal="center" wrapText="1"/>
      <protection locked="0"/>
    </xf>
    <xf numFmtId="177" fontId="12" fillId="2" borderId="0" xfId="1" applyNumberFormat="1" applyFont="1" applyFill="1" applyBorder="1" applyAlignment="1" applyProtection="1">
      <alignment horizontal="center" shrinkToFit="1"/>
      <protection locked="0"/>
    </xf>
    <xf numFmtId="177" fontId="12" fillId="2" borderId="7" xfId="1" applyNumberFormat="1" applyFont="1" applyFill="1" applyBorder="1" applyAlignment="1" applyProtection="1">
      <alignment horizontal="center" shrinkToFit="1"/>
      <protection locked="0"/>
    </xf>
    <xf numFmtId="177" fontId="12" fillId="2" borderId="8" xfId="1" applyNumberFormat="1" applyFont="1" applyFill="1" applyBorder="1" applyAlignment="1" applyProtection="1">
      <alignment horizontal="center" shrinkToFit="1"/>
      <protection locked="0"/>
    </xf>
    <xf numFmtId="177" fontId="12" fillId="2" borderId="11" xfId="1" applyNumberFormat="1" applyFont="1" applyFill="1" applyBorder="1" applyAlignment="1" applyProtection="1">
      <alignment horizontal="center" shrinkToFit="1"/>
      <protection locked="0"/>
    </xf>
    <xf numFmtId="38" fontId="12" fillId="2" borderId="33" xfId="1" applyFont="1" applyFill="1" applyBorder="1" applyAlignment="1" applyProtection="1">
      <alignment vertical="center" shrinkToFit="1"/>
      <protection locked="0"/>
    </xf>
    <xf numFmtId="38" fontId="12" fillId="2" borderId="0" xfId="1" applyFont="1" applyFill="1" applyBorder="1" applyAlignment="1" applyProtection="1">
      <alignment vertical="center" shrinkToFit="1"/>
      <protection locked="0"/>
    </xf>
    <xf numFmtId="38" fontId="12" fillId="2" borderId="7" xfId="1" applyFont="1" applyFill="1" applyBorder="1" applyAlignment="1" applyProtection="1">
      <alignment vertical="center" shrinkToFit="1"/>
      <protection locked="0"/>
    </xf>
    <xf numFmtId="38" fontId="12" fillId="2" borderId="3" xfId="1" applyFont="1" applyFill="1" applyBorder="1" applyAlignment="1" applyProtection="1">
      <alignment vertical="center" shrinkToFit="1"/>
      <protection locked="0"/>
    </xf>
    <xf numFmtId="38" fontId="16" fillId="2" borderId="33" xfId="1" applyFont="1" applyFill="1" applyBorder="1" applyAlignment="1" applyProtection="1">
      <alignment vertical="center" shrinkToFit="1"/>
      <protection locked="0"/>
    </xf>
    <xf numFmtId="38" fontId="16" fillId="2" borderId="0" xfId="1" applyFont="1" applyFill="1" applyBorder="1" applyAlignment="1" applyProtection="1">
      <alignment vertical="center" shrinkToFit="1"/>
      <protection locked="0"/>
    </xf>
    <xf numFmtId="38" fontId="16" fillId="2" borderId="5" xfId="1" applyFont="1" applyFill="1" applyBorder="1" applyAlignment="1" applyProtection="1">
      <alignment vertical="center" shrinkToFit="1"/>
      <protection locked="0"/>
    </xf>
    <xf numFmtId="38" fontId="16" fillId="2" borderId="24" xfId="1" applyFont="1" applyFill="1" applyBorder="1" applyAlignment="1" applyProtection="1">
      <alignment vertical="center" shrinkToFit="1"/>
      <protection locked="0"/>
    </xf>
    <xf numFmtId="38" fontId="16" fillId="2" borderId="8" xfId="1" applyFont="1" applyFill="1" applyBorder="1" applyAlignment="1" applyProtection="1">
      <alignment vertical="center" shrinkToFit="1"/>
      <protection locked="0"/>
    </xf>
    <xf numFmtId="38" fontId="16" fillId="2" borderId="9" xfId="1" applyFont="1" applyFill="1" applyBorder="1" applyAlignment="1" applyProtection="1">
      <alignment vertical="center" shrinkToFit="1"/>
      <protection locked="0"/>
    </xf>
    <xf numFmtId="0" fontId="20" fillId="0" borderId="0" xfId="0" applyFont="1" applyBorder="1" applyAlignment="1">
      <alignment horizontal="left"/>
    </xf>
    <xf numFmtId="0" fontId="22" fillId="0" borderId="1" xfId="0" applyFont="1" applyBorder="1" applyAlignment="1">
      <alignment horizontal="right" vertical="center"/>
    </xf>
    <xf numFmtId="0" fontId="17" fillId="0" borderId="59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 textRotation="255"/>
    </xf>
    <xf numFmtId="0" fontId="17" fillId="0" borderId="57" xfId="0" applyFont="1" applyBorder="1" applyAlignment="1">
      <alignment horizontal="center" vertical="center" textRotation="255"/>
    </xf>
    <xf numFmtId="0" fontId="17" fillId="0" borderId="6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22" fillId="0" borderId="57" xfId="0" applyFont="1" applyBorder="1" applyAlignment="1">
      <alignment horizontal="right" vertical="center"/>
    </xf>
    <xf numFmtId="0" fontId="22" fillId="0" borderId="57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/>
    </xf>
    <xf numFmtId="0" fontId="22" fillId="0" borderId="59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57" xfId="0" applyFont="1" applyBorder="1" applyAlignment="1">
      <alignment horizontal="distributed" vertical="center" inden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distributed" vertical="center" indent="1"/>
    </xf>
    <xf numFmtId="0" fontId="21" fillId="0" borderId="59" xfId="0" applyFont="1" applyBorder="1" applyAlignment="1">
      <alignment horizontal="distributed" vertical="center" indent="1"/>
    </xf>
    <xf numFmtId="0" fontId="21" fillId="0" borderId="1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17" fillId="0" borderId="59" xfId="0" applyFont="1" applyBorder="1" applyAlignment="1">
      <alignment horizontal="right" vertical="center"/>
    </xf>
    <xf numFmtId="0" fontId="17" fillId="0" borderId="36" xfId="0" applyFont="1" applyBorder="1" applyAlignment="1">
      <alignment horizontal="right" vertical="center"/>
    </xf>
    <xf numFmtId="0" fontId="17" fillId="0" borderId="60" xfId="0" applyFont="1" applyBorder="1" applyAlignment="1">
      <alignment horizontal="right" vertical="center"/>
    </xf>
    <xf numFmtId="0" fontId="24" fillId="0" borderId="33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33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</xdr:colOff>
      <xdr:row>2</xdr:row>
      <xdr:rowOff>183173</xdr:rowOff>
    </xdr:from>
    <xdr:to>
      <xdr:col>37</xdr:col>
      <xdr:colOff>0</xdr:colOff>
      <xdr:row>3</xdr:row>
      <xdr:rowOff>205153</xdr:rowOff>
    </xdr:to>
    <xdr:sp macro="" textlink="">
      <xdr:nvSpPr>
        <xdr:cNvPr id="5" name="楕円 4"/>
        <xdr:cNvSpPr/>
      </xdr:nvSpPr>
      <xdr:spPr>
        <a:xfrm>
          <a:off x="2762251" y="526073"/>
          <a:ext cx="190499" cy="202955"/>
        </a:xfrm>
        <a:prstGeom prst="ellipse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/>
            <a:t>公</a:t>
          </a:r>
        </a:p>
      </xdr:txBody>
    </xdr:sp>
    <xdr:clientData/>
  </xdr:twoCellAnchor>
  <xdr:twoCellAnchor>
    <xdr:from>
      <xdr:col>23</xdr:col>
      <xdr:colOff>1</xdr:colOff>
      <xdr:row>2</xdr:row>
      <xdr:rowOff>183173</xdr:rowOff>
    </xdr:from>
    <xdr:to>
      <xdr:col>24</xdr:col>
      <xdr:colOff>0</xdr:colOff>
      <xdr:row>3</xdr:row>
      <xdr:rowOff>205153</xdr:rowOff>
    </xdr:to>
    <xdr:sp macro="" textlink="">
      <xdr:nvSpPr>
        <xdr:cNvPr id="6" name="楕円 5"/>
        <xdr:cNvSpPr/>
      </xdr:nvSpPr>
      <xdr:spPr>
        <a:xfrm>
          <a:off x="6057901" y="526073"/>
          <a:ext cx="190499" cy="202955"/>
        </a:xfrm>
        <a:prstGeom prst="ellipse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/>
            <a:t>公</a:t>
          </a:r>
        </a:p>
      </xdr:txBody>
    </xdr:sp>
    <xdr:clientData/>
  </xdr:twoCellAnchor>
  <xdr:twoCellAnchor>
    <xdr:from>
      <xdr:col>10</xdr:col>
      <xdr:colOff>1</xdr:colOff>
      <xdr:row>2</xdr:row>
      <xdr:rowOff>183173</xdr:rowOff>
    </xdr:from>
    <xdr:to>
      <xdr:col>11</xdr:col>
      <xdr:colOff>0</xdr:colOff>
      <xdr:row>3</xdr:row>
      <xdr:rowOff>205153</xdr:rowOff>
    </xdr:to>
    <xdr:sp macro="" textlink="">
      <xdr:nvSpPr>
        <xdr:cNvPr id="7" name="楕円 6"/>
        <xdr:cNvSpPr/>
      </xdr:nvSpPr>
      <xdr:spPr>
        <a:xfrm>
          <a:off x="9353551" y="526073"/>
          <a:ext cx="190499" cy="202955"/>
        </a:xfrm>
        <a:prstGeom prst="ellipse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/>
            <a:t>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61"/>
  <sheetViews>
    <sheetView view="pageBreakPreview" topLeftCell="A25" zoomScaleNormal="100" zoomScaleSheetLayoutView="100" workbookViewId="0">
      <selection activeCell="R23" sqref="R23:S23"/>
    </sheetView>
  </sheetViews>
  <sheetFormatPr defaultRowHeight="13.5"/>
  <cols>
    <col min="1" max="1" width="3.25" customWidth="1"/>
    <col min="2" max="19" width="2.5" customWidth="1"/>
    <col min="20" max="20" width="3.125" customWidth="1"/>
    <col min="21" max="44" width="2.5" customWidth="1"/>
    <col min="45" max="246" width="2.625" customWidth="1"/>
  </cols>
  <sheetData>
    <row r="1" spans="1:68" ht="14.25" thickBot="1">
      <c r="A1" t="s">
        <v>0</v>
      </c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</row>
    <row r="2" spans="1:68" ht="29.25" customHeight="1">
      <c r="A2" s="115" t="s">
        <v>20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7"/>
      <c r="AG2" s="118" t="s">
        <v>21</v>
      </c>
      <c r="AH2" s="119"/>
      <c r="AI2" s="120">
        <v>300</v>
      </c>
      <c r="AJ2" s="120"/>
      <c r="AK2" s="120"/>
      <c r="AL2" s="121"/>
    </row>
    <row r="3" spans="1:68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00" t="s">
        <v>31</v>
      </c>
      <c r="Z3" s="100"/>
      <c r="AA3" s="100"/>
      <c r="AB3" s="100"/>
      <c r="AC3" s="122">
        <v>45153</v>
      </c>
      <c r="AD3" s="122"/>
      <c r="AE3" s="122"/>
      <c r="AF3" s="122"/>
      <c r="AG3" s="122"/>
      <c r="AH3" s="122"/>
      <c r="AI3" s="122"/>
      <c r="AJ3" s="122"/>
      <c r="AK3" s="122"/>
      <c r="AL3" s="123"/>
    </row>
    <row r="4" spans="1:68" ht="13.5" customHeigh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01"/>
      <c r="Z4" s="101"/>
      <c r="AA4" s="101"/>
      <c r="AB4" s="101"/>
      <c r="AC4" s="124"/>
      <c r="AD4" s="124"/>
      <c r="AE4" s="124"/>
      <c r="AF4" s="124"/>
      <c r="AG4" s="124"/>
      <c r="AH4" s="124"/>
      <c r="AI4" s="124"/>
      <c r="AJ4" s="124"/>
      <c r="AK4" s="124"/>
      <c r="AL4" s="125"/>
    </row>
    <row r="5" spans="1:68" ht="14.25">
      <c r="A5" s="2"/>
      <c r="B5" s="1"/>
      <c r="C5" s="4" t="s">
        <v>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" t="s">
        <v>18</v>
      </c>
      <c r="R5" s="1"/>
      <c r="S5" s="1"/>
      <c r="T5" s="1"/>
      <c r="U5" s="1"/>
      <c r="V5" s="1"/>
      <c r="W5" s="1"/>
      <c r="X5" s="1"/>
      <c r="Y5" s="128" t="s">
        <v>88</v>
      </c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9"/>
    </row>
    <row r="6" spans="1:68" ht="13.5" customHeight="1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26" t="s">
        <v>19</v>
      </c>
      <c r="R6" s="126"/>
      <c r="S6" s="126"/>
      <c r="T6" s="126"/>
      <c r="U6" s="126"/>
      <c r="V6" s="126"/>
      <c r="W6" s="126"/>
      <c r="X6" s="126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1"/>
    </row>
    <row r="7" spans="1:68">
      <c r="A7" s="2"/>
      <c r="B7" s="1"/>
      <c r="Q7" s="127"/>
      <c r="R7" s="127"/>
      <c r="S7" s="127"/>
      <c r="T7" s="127"/>
      <c r="U7" s="127"/>
      <c r="V7" s="127"/>
      <c r="W7" s="127"/>
      <c r="X7" s="127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3"/>
    </row>
    <row r="8" spans="1:68" ht="14.25" customHeight="1">
      <c r="A8" s="2"/>
      <c r="B8" s="1"/>
      <c r="Q8" s="102" t="s">
        <v>24</v>
      </c>
      <c r="R8" s="102"/>
      <c r="S8" s="102"/>
      <c r="T8" s="102"/>
      <c r="U8" s="102"/>
      <c r="V8" s="102"/>
      <c r="W8" s="102"/>
      <c r="X8" s="102"/>
      <c r="Y8" s="134">
        <v>123456789123</v>
      </c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5"/>
    </row>
    <row r="9" spans="1:68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03"/>
      <c r="R9" s="103"/>
      <c r="S9" s="103"/>
      <c r="T9" s="103"/>
      <c r="U9" s="103"/>
      <c r="V9" s="103"/>
      <c r="W9" s="103"/>
      <c r="X9" s="103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7"/>
    </row>
    <row r="10" spans="1:68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3"/>
    </row>
    <row r="11" spans="1:68" ht="14.25">
      <c r="A11" s="2"/>
      <c r="B11" s="9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3"/>
    </row>
    <row r="12" spans="1:68" ht="14.25" thickBot="1">
      <c r="A12" s="104" t="s">
        <v>3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6"/>
    </row>
    <row r="13" spans="1:68" ht="24.75" customHeight="1">
      <c r="A13" s="107" t="s">
        <v>5</v>
      </c>
      <c r="B13" s="108"/>
      <c r="C13" s="108"/>
      <c r="D13" s="108"/>
      <c r="E13" s="109"/>
      <c r="F13" s="110" t="s">
        <v>33</v>
      </c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2"/>
      <c r="T13" s="113" t="s">
        <v>22</v>
      </c>
      <c r="U13" s="108"/>
      <c r="V13" s="108"/>
      <c r="W13" s="108"/>
      <c r="X13" s="108"/>
      <c r="Y13" s="109"/>
      <c r="Z13" s="110" t="s">
        <v>34</v>
      </c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4"/>
    </row>
    <row r="14" spans="1:68">
      <c r="A14" s="151" t="s">
        <v>9</v>
      </c>
      <c r="B14" s="152"/>
      <c r="C14" s="152"/>
      <c r="D14" s="152"/>
      <c r="E14" s="153"/>
      <c r="F14" s="160" t="s">
        <v>34</v>
      </c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2"/>
      <c r="T14" s="169" t="s">
        <v>6</v>
      </c>
      <c r="U14" s="100"/>
      <c r="V14" s="170"/>
      <c r="W14" s="176" t="s">
        <v>8</v>
      </c>
      <c r="X14" s="177"/>
      <c r="Y14" s="178"/>
      <c r="Z14" s="160" t="s">
        <v>35</v>
      </c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85"/>
    </row>
    <row r="15" spans="1:68">
      <c r="A15" s="154"/>
      <c r="B15" s="155"/>
      <c r="C15" s="155"/>
      <c r="D15" s="155"/>
      <c r="E15" s="156"/>
      <c r="F15" s="163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5"/>
      <c r="T15" s="171"/>
      <c r="U15" s="101"/>
      <c r="V15" s="172"/>
      <c r="W15" s="179"/>
      <c r="X15" s="180"/>
      <c r="Y15" s="181"/>
      <c r="Z15" s="163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86"/>
    </row>
    <row r="16" spans="1:68">
      <c r="A16" s="157"/>
      <c r="B16" s="158"/>
      <c r="C16" s="158"/>
      <c r="D16" s="158"/>
      <c r="E16" s="159"/>
      <c r="F16" s="166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8"/>
      <c r="T16" s="171"/>
      <c r="U16" s="101"/>
      <c r="V16" s="172"/>
      <c r="W16" s="182"/>
      <c r="X16" s="183"/>
      <c r="Y16" s="184"/>
      <c r="Z16" s="166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87"/>
    </row>
    <row r="17" spans="1:70">
      <c r="A17" s="151" t="s">
        <v>10</v>
      </c>
      <c r="B17" s="152"/>
      <c r="C17" s="152"/>
      <c r="D17" s="152"/>
      <c r="E17" s="153"/>
      <c r="F17" s="160" t="s">
        <v>36</v>
      </c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2"/>
      <c r="T17" s="171"/>
      <c r="U17" s="101"/>
      <c r="V17" s="172"/>
      <c r="W17" s="179" t="s">
        <v>7</v>
      </c>
      <c r="X17" s="180"/>
      <c r="Y17" s="181"/>
      <c r="Z17" s="188" t="s">
        <v>32</v>
      </c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85"/>
    </row>
    <row r="18" spans="1:70">
      <c r="A18" s="154"/>
      <c r="B18" s="155"/>
      <c r="C18" s="155"/>
      <c r="D18" s="155"/>
      <c r="E18" s="156"/>
      <c r="F18" s="163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5"/>
      <c r="T18" s="171"/>
      <c r="U18" s="101"/>
      <c r="V18" s="172"/>
      <c r="W18" s="179"/>
      <c r="X18" s="180"/>
      <c r="Y18" s="181"/>
      <c r="Z18" s="163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86"/>
    </row>
    <row r="19" spans="1:70">
      <c r="A19" s="157"/>
      <c r="B19" s="158"/>
      <c r="C19" s="158"/>
      <c r="D19" s="158"/>
      <c r="E19" s="159"/>
      <c r="F19" s="166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8"/>
      <c r="T19" s="173"/>
      <c r="U19" s="174"/>
      <c r="V19" s="175"/>
      <c r="W19" s="182"/>
      <c r="X19" s="183"/>
      <c r="Y19" s="184"/>
      <c r="Z19" s="166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87"/>
    </row>
    <row r="20" spans="1:70">
      <c r="A20" s="151" t="s">
        <v>4</v>
      </c>
      <c r="B20" s="152"/>
      <c r="C20" s="152"/>
      <c r="D20" s="152"/>
      <c r="E20" s="153"/>
      <c r="F20" s="189"/>
      <c r="G20" s="100"/>
      <c r="H20" s="192">
        <v>150</v>
      </c>
      <c r="I20" s="192"/>
      <c r="J20" s="192"/>
      <c r="K20" s="192"/>
      <c r="L20" s="5" t="s">
        <v>11</v>
      </c>
      <c r="M20" s="100"/>
      <c r="N20" s="100"/>
      <c r="O20" s="193">
        <f>U60</f>
        <v>422</v>
      </c>
      <c r="P20" s="194"/>
      <c r="Q20" s="194"/>
      <c r="R20" s="194"/>
      <c r="S20" s="7" t="s">
        <v>12</v>
      </c>
      <c r="T20" s="169" t="s">
        <v>13</v>
      </c>
      <c r="U20" s="152"/>
      <c r="V20" s="152"/>
      <c r="W20" s="152"/>
      <c r="X20" s="152"/>
      <c r="Y20" s="153"/>
      <c r="Z20" s="138">
        <f>AG60</f>
        <v>63300</v>
      </c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44" t="s">
        <v>11</v>
      </c>
    </row>
    <row r="21" spans="1:70">
      <c r="A21" s="154"/>
      <c r="B21" s="155"/>
      <c r="C21" s="155"/>
      <c r="D21" s="155"/>
      <c r="E21" s="156"/>
      <c r="F21" s="190"/>
      <c r="G21" s="101"/>
      <c r="H21" s="147"/>
      <c r="I21" s="147"/>
      <c r="J21" s="147"/>
      <c r="K21" s="147"/>
      <c r="L21" s="5" t="s">
        <v>11</v>
      </c>
      <c r="M21" s="101"/>
      <c r="N21" s="101"/>
      <c r="O21" s="147"/>
      <c r="P21" s="147"/>
      <c r="Q21" s="147"/>
      <c r="R21" s="147"/>
      <c r="S21" s="7" t="s">
        <v>12</v>
      </c>
      <c r="T21" s="195"/>
      <c r="U21" s="155"/>
      <c r="V21" s="155"/>
      <c r="W21" s="155"/>
      <c r="X21" s="155"/>
      <c r="Y21" s="156"/>
      <c r="Z21" s="140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5"/>
    </row>
    <row r="22" spans="1:70">
      <c r="A22" s="157"/>
      <c r="B22" s="158"/>
      <c r="C22" s="158"/>
      <c r="D22" s="158"/>
      <c r="E22" s="159"/>
      <c r="F22" s="191"/>
      <c r="G22" s="174"/>
      <c r="H22" s="148">
        <v>0</v>
      </c>
      <c r="I22" s="148"/>
      <c r="J22" s="148"/>
      <c r="K22" s="148"/>
      <c r="L22" s="6" t="s">
        <v>11</v>
      </c>
      <c r="M22" s="174"/>
      <c r="N22" s="174"/>
      <c r="O22" s="149">
        <f>AJ60</f>
        <v>211</v>
      </c>
      <c r="P22" s="150"/>
      <c r="Q22" s="150"/>
      <c r="R22" s="150"/>
      <c r="S22" s="8" t="s">
        <v>12</v>
      </c>
      <c r="T22" s="196"/>
      <c r="U22" s="158"/>
      <c r="V22" s="158"/>
      <c r="W22" s="158"/>
      <c r="X22" s="158"/>
      <c r="Y22" s="159"/>
      <c r="Z22" s="142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6"/>
    </row>
    <row r="23" spans="1:70" ht="25.5" customHeight="1">
      <c r="A23" s="230"/>
      <c r="B23" s="227"/>
      <c r="C23" s="227"/>
      <c r="D23" s="227"/>
      <c r="E23" s="227"/>
      <c r="F23" s="227"/>
      <c r="G23" s="227"/>
      <c r="H23" s="227"/>
      <c r="I23" s="227"/>
      <c r="J23" s="197">
        <v>2023</v>
      </c>
      <c r="K23" s="197"/>
      <c r="L23" s="197"/>
      <c r="M23" s="197"/>
      <c r="N23" s="227" t="s">
        <v>23</v>
      </c>
      <c r="O23" s="227"/>
      <c r="P23" s="197">
        <v>7</v>
      </c>
      <c r="Q23" s="197"/>
      <c r="R23" s="227" t="s">
        <v>25</v>
      </c>
      <c r="S23" s="227"/>
      <c r="T23" s="228" t="s">
        <v>85</v>
      </c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9"/>
      <c r="AN23" s="285" t="s">
        <v>38</v>
      </c>
      <c r="AO23" s="285"/>
      <c r="AP23" s="285"/>
      <c r="AQ23" s="285"/>
      <c r="AR23" s="285"/>
      <c r="AS23" s="285"/>
      <c r="AT23" s="285"/>
      <c r="AU23" s="285"/>
      <c r="AV23" s="285"/>
      <c r="AW23" s="285"/>
      <c r="AX23" s="285"/>
      <c r="AY23" s="285"/>
      <c r="AZ23" s="285"/>
      <c r="BA23" s="285"/>
      <c r="BB23" s="285"/>
      <c r="BC23" s="285"/>
      <c r="BD23" s="285"/>
      <c r="BE23" s="285"/>
      <c r="BF23" s="285"/>
      <c r="BG23" s="285"/>
      <c r="BH23" s="285"/>
      <c r="BI23" s="285"/>
      <c r="BJ23" s="285"/>
      <c r="BK23" s="285"/>
      <c r="BL23" s="285"/>
      <c r="BM23" s="285"/>
      <c r="BN23" s="285"/>
      <c r="BO23" s="285"/>
      <c r="BP23" s="285"/>
      <c r="BQ23" s="285"/>
      <c r="BR23" s="285"/>
    </row>
    <row r="24" spans="1:70">
      <c r="A24" s="208" t="s">
        <v>14</v>
      </c>
      <c r="B24" s="211" t="s">
        <v>16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3"/>
      <c r="N24" s="198" t="s">
        <v>15</v>
      </c>
      <c r="O24" s="214"/>
      <c r="P24" s="215"/>
      <c r="Q24" s="219" t="s">
        <v>27</v>
      </c>
      <c r="R24" s="220"/>
      <c r="S24" s="221"/>
      <c r="T24" s="218" t="s">
        <v>14</v>
      </c>
      <c r="U24" s="211" t="s">
        <v>16</v>
      </c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3"/>
      <c r="AG24" s="198" t="s">
        <v>15</v>
      </c>
      <c r="AH24" s="214"/>
      <c r="AI24" s="215"/>
      <c r="AJ24" s="219" t="s">
        <v>27</v>
      </c>
      <c r="AK24" s="220"/>
      <c r="AL24" s="231"/>
      <c r="AN24" s="286" t="s">
        <v>39</v>
      </c>
      <c r="AO24" s="286"/>
      <c r="AP24" s="286"/>
      <c r="AQ24" s="286"/>
      <c r="AR24" s="286"/>
      <c r="AS24" s="286"/>
      <c r="AT24" s="286"/>
      <c r="AU24" s="286"/>
      <c r="AV24" s="286"/>
      <c r="AW24" s="286"/>
      <c r="AX24" s="286"/>
      <c r="AY24" s="286"/>
      <c r="AZ24" s="286"/>
      <c r="BA24" s="286"/>
      <c r="BB24" s="286"/>
      <c r="BC24" s="286"/>
      <c r="BD24" s="286"/>
      <c r="BE24" s="286"/>
      <c r="BF24" s="286"/>
      <c r="BG24" s="286"/>
      <c r="BH24" s="286"/>
      <c r="BI24" s="286"/>
      <c r="BJ24" s="286"/>
      <c r="BK24" s="286"/>
      <c r="BL24" s="286"/>
      <c r="BM24" s="286"/>
      <c r="BN24" s="286"/>
      <c r="BO24" s="286"/>
      <c r="BP24" s="286"/>
      <c r="BQ24" s="286"/>
      <c r="BR24" s="286"/>
    </row>
    <row r="25" spans="1:70">
      <c r="A25" s="209"/>
      <c r="B25" s="204">
        <v>150</v>
      </c>
      <c r="C25" s="205"/>
      <c r="D25" s="225" t="s">
        <v>11</v>
      </c>
      <c r="E25" s="198"/>
      <c r="F25" s="214"/>
      <c r="G25" s="225" t="s">
        <v>11</v>
      </c>
      <c r="H25" s="198"/>
      <c r="I25" s="214"/>
      <c r="J25" s="225" t="s">
        <v>11</v>
      </c>
      <c r="K25" s="198" t="s">
        <v>17</v>
      </c>
      <c r="L25" s="199"/>
      <c r="M25" s="200"/>
      <c r="N25" s="216"/>
      <c r="O25" s="217"/>
      <c r="P25" s="218"/>
      <c r="Q25" s="222"/>
      <c r="R25" s="220"/>
      <c r="S25" s="221"/>
      <c r="T25" s="224"/>
      <c r="U25" s="204">
        <v>150</v>
      </c>
      <c r="V25" s="205"/>
      <c r="W25" s="225" t="s">
        <v>11</v>
      </c>
      <c r="X25" s="198"/>
      <c r="Y25" s="214"/>
      <c r="Z25" s="225" t="s">
        <v>11</v>
      </c>
      <c r="AA25" s="198"/>
      <c r="AB25" s="214"/>
      <c r="AC25" s="225" t="s">
        <v>11</v>
      </c>
      <c r="AD25" s="198" t="s">
        <v>17</v>
      </c>
      <c r="AE25" s="199"/>
      <c r="AF25" s="200"/>
      <c r="AG25" s="216"/>
      <c r="AH25" s="217"/>
      <c r="AI25" s="218"/>
      <c r="AJ25" s="222"/>
      <c r="AK25" s="220"/>
      <c r="AL25" s="231"/>
      <c r="AN25" s="286"/>
      <c r="AO25" s="286"/>
      <c r="AP25" s="286"/>
      <c r="AQ25" s="286"/>
      <c r="AR25" s="286"/>
      <c r="AS25" s="286"/>
      <c r="AT25" s="286"/>
      <c r="AU25" s="286"/>
      <c r="AV25" s="286"/>
      <c r="AW25" s="286"/>
      <c r="AX25" s="286"/>
      <c r="AY25" s="286"/>
      <c r="AZ25" s="286"/>
      <c r="BA25" s="286"/>
      <c r="BB25" s="286"/>
      <c r="BC25" s="286"/>
      <c r="BD25" s="286"/>
      <c r="BE25" s="286"/>
      <c r="BF25" s="286"/>
      <c r="BG25" s="286"/>
      <c r="BH25" s="286"/>
      <c r="BI25" s="286"/>
      <c r="BJ25" s="286"/>
      <c r="BK25" s="286"/>
      <c r="BL25" s="286"/>
      <c r="BM25" s="286"/>
      <c r="BN25" s="286"/>
      <c r="BO25" s="286"/>
      <c r="BP25" s="286"/>
      <c r="BQ25" s="286"/>
      <c r="BR25" s="286"/>
    </row>
    <row r="26" spans="1:70">
      <c r="A26" s="210"/>
      <c r="B26" s="206"/>
      <c r="C26" s="207"/>
      <c r="D26" s="226"/>
      <c r="E26" s="211"/>
      <c r="F26" s="212"/>
      <c r="G26" s="226"/>
      <c r="H26" s="211"/>
      <c r="I26" s="212"/>
      <c r="J26" s="226"/>
      <c r="K26" s="201"/>
      <c r="L26" s="202"/>
      <c r="M26" s="203"/>
      <c r="N26" s="211"/>
      <c r="O26" s="212"/>
      <c r="P26" s="213"/>
      <c r="Q26" s="201"/>
      <c r="R26" s="202"/>
      <c r="S26" s="223"/>
      <c r="T26" s="203"/>
      <c r="U26" s="206"/>
      <c r="V26" s="207"/>
      <c r="W26" s="226"/>
      <c r="X26" s="211"/>
      <c r="Y26" s="212"/>
      <c r="Z26" s="226"/>
      <c r="AA26" s="211"/>
      <c r="AB26" s="212"/>
      <c r="AC26" s="226"/>
      <c r="AD26" s="201"/>
      <c r="AE26" s="202"/>
      <c r="AF26" s="203"/>
      <c r="AG26" s="211"/>
      <c r="AH26" s="212"/>
      <c r="AI26" s="213"/>
      <c r="AJ26" s="201"/>
      <c r="AK26" s="202"/>
      <c r="AL26" s="232"/>
      <c r="AN26" s="285" t="s">
        <v>37</v>
      </c>
      <c r="AO26" s="285"/>
      <c r="AP26" s="285"/>
      <c r="AQ26" s="285"/>
      <c r="AR26" s="285"/>
      <c r="AS26" s="285"/>
      <c r="AT26" s="285"/>
      <c r="AU26" s="285"/>
      <c r="AV26" s="285"/>
      <c r="AW26" s="285"/>
      <c r="AX26" s="285"/>
      <c r="AY26" s="285"/>
      <c r="AZ26" s="285"/>
      <c r="BA26" s="285"/>
      <c r="BB26" s="285"/>
      <c r="BC26" s="285"/>
      <c r="BD26" s="285"/>
      <c r="BE26" s="285"/>
      <c r="BF26" s="285"/>
      <c r="BG26" s="285"/>
      <c r="BH26" s="285"/>
      <c r="BI26" s="285"/>
      <c r="BJ26" s="285"/>
      <c r="BK26" s="285"/>
      <c r="BL26" s="285"/>
      <c r="BM26" s="285"/>
      <c r="BN26" s="285"/>
      <c r="BO26" s="285"/>
      <c r="BP26" s="285"/>
      <c r="BQ26" s="285"/>
      <c r="BR26" s="285"/>
    </row>
    <row r="27" spans="1:70" ht="7.5" customHeight="1">
      <c r="A27" s="63">
        <v>1</v>
      </c>
      <c r="B27" s="66" t="s">
        <v>89</v>
      </c>
      <c r="C27" s="67"/>
      <c r="D27" s="68"/>
      <c r="E27" s="69" t="s">
        <v>89</v>
      </c>
      <c r="F27" s="70"/>
      <c r="G27" s="71"/>
      <c r="H27" s="69" t="s">
        <v>89</v>
      </c>
      <c r="I27" s="70"/>
      <c r="J27" s="71"/>
      <c r="K27" s="69" t="s">
        <v>89</v>
      </c>
      <c r="L27" s="70"/>
      <c r="M27" s="71"/>
      <c r="N27" s="69" t="s">
        <v>90</v>
      </c>
      <c r="O27" s="70"/>
      <c r="P27" s="71"/>
      <c r="Q27" s="66" t="s">
        <v>89</v>
      </c>
      <c r="R27" s="67"/>
      <c r="S27" s="72"/>
      <c r="T27" s="73">
        <v>16</v>
      </c>
      <c r="U27" s="66" t="s">
        <v>89</v>
      </c>
      <c r="V27" s="67"/>
      <c r="W27" s="68"/>
      <c r="X27" s="69" t="s">
        <v>89</v>
      </c>
      <c r="Y27" s="70"/>
      <c r="Z27" s="71"/>
      <c r="AA27" s="69" t="s">
        <v>89</v>
      </c>
      <c r="AB27" s="70"/>
      <c r="AC27" s="71"/>
      <c r="AD27" s="69" t="s">
        <v>89</v>
      </c>
      <c r="AE27" s="70"/>
      <c r="AF27" s="71"/>
      <c r="AG27" s="69" t="s">
        <v>90</v>
      </c>
      <c r="AH27" s="70"/>
      <c r="AI27" s="71"/>
      <c r="AJ27" s="66" t="s">
        <v>89</v>
      </c>
      <c r="AK27" s="67"/>
      <c r="AL27" s="250"/>
      <c r="AN27" s="285"/>
      <c r="AO27" s="285"/>
      <c r="AP27" s="285"/>
      <c r="AQ27" s="285"/>
      <c r="AR27" s="285"/>
      <c r="AS27" s="285"/>
      <c r="AT27" s="285"/>
      <c r="AU27" s="285"/>
      <c r="AV27" s="285"/>
      <c r="AW27" s="285"/>
      <c r="AX27" s="285"/>
      <c r="AY27" s="285"/>
      <c r="AZ27" s="285"/>
      <c r="BA27" s="285"/>
      <c r="BB27" s="285"/>
      <c r="BC27" s="285"/>
      <c r="BD27" s="285"/>
      <c r="BE27" s="285"/>
      <c r="BF27" s="285"/>
      <c r="BG27" s="285"/>
      <c r="BH27" s="285"/>
      <c r="BI27" s="285"/>
      <c r="BJ27" s="285"/>
      <c r="BK27" s="285"/>
      <c r="BL27" s="285"/>
      <c r="BM27" s="285"/>
      <c r="BN27" s="285"/>
      <c r="BO27" s="285"/>
      <c r="BP27" s="285"/>
      <c r="BQ27" s="285"/>
      <c r="BR27" s="285"/>
    </row>
    <row r="28" spans="1:70" ht="6" customHeight="1">
      <c r="A28" s="64"/>
      <c r="B28" s="76">
        <v>6</v>
      </c>
      <c r="C28" s="77"/>
      <c r="D28" s="78"/>
      <c r="E28" s="82"/>
      <c r="F28" s="83"/>
      <c r="G28" s="84"/>
      <c r="H28" s="82"/>
      <c r="I28" s="83"/>
      <c r="J28" s="84"/>
      <c r="K28" s="88">
        <f>IF(B28=0,"",B28)</f>
        <v>6</v>
      </c>
      <c r="L28" s="89"/>
      <c r="M28" s="90"/>
      <c r="N28" s="88">
        <f t="shared" ref="N28" si="0">IF(B28=0,"",B28*150)</f>
        <v>900</v>
      </c>
      <c r="O28" s="89"/>
      <c r="P28" s="90"/>
      <c r="Q28" s="94"/>
      <c r="R28" s="95"/>
      <c r="S28" s="96"/>
      <c r="T28" s="74"/>
      <c r="U28" s="76">
        <v>19</v>
      </c>
      <c r="V28" s="77"/>
      <c r="W28" s="78"/>
      <c r="X28" s="251"/>
      <c r="Y28" s="252"/>
      <c r="Z28" s="253"/>
      <c r="AA28" s="251"/>
      <c r="AB28" s="252"/>
      <c r="AC28" s="253"/>
      <c r="AD28" s="254">
        <f>IF(U28=0,"",U28)</f>
        <v>19</v>
      </c>
      <c r="AE28" s="255"/>
      <c r="AF28" s="256"/>
      <c r="AG28" s="254">
        <f>IF(U28=0,"",U28*150)</f>
        <v>2850</v>
      </c>
      <c r="AH28" s="255"/>
      <c r="AI28" s="256"/>
      <c r="AJ28" s="76"/>
      <c r="AK28" s="77"/>
      <c r="AL28" s="257"/>
      <c r="AN28" s="286" t="s">
        <v>40</v>
      </c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  <c r="BE28" s="286"/>
      <c r="BF28" s="286"/>
      <c r="BG28" s="286"/>
      <c r="BH28" s="286"/>
      <c r="BI28" s="286"/>
      <c r="BJ28" s="286"/>
      <c r="BK28" s="286"/>
      <c r="BL28" s="286"/>
      <c r="BM28" s="286"/>
      <c r="BN28" s="286"/>
      <c r="BO28" s="286"/>
      <c r="BP28" s="286"/>
      <c r="BQ28" s="286"/>
      <c r="BR28" s="286"/>
    </row>
    <row r="29" spans="1:70">
      <c r="A29" s="65"/>
      <c r="B29" s="79"/>
      <c r="C29" s="80"/>
      <c r="D29" s="81"/>
      <c r="E29" s="85"/>
      <c r="F29" s="86"/>
      <c r="G29" s="87"/>
      <c r="H29" s="85"/>
      <c r="I29" s="86"/>
      <c r="J29" s="87"/>
      <c r="K29" s="91"/>
      <c r="L29" s="92"/>
      <c r="M29" s="93"/>
      <c r="N29" s="91"/>
      <c r="O29" s="92"/>
      <c r="P29" s="93"/>
      <c r="Q29" s="97"/>
      <c r="R29" s="98"/>
      <c r="S29" s="99"/>
      <c r="T29" s="75"/>
      <c r="U29" s="79"/>
      <c r="V29" s="80"/>
      <c r="W29" s="81"/>
      <c r="X29" s="247"/>
      <c r="Y29" s="248"/>
      <c r="Z29" s="249"/>
      <c r="AA29" s="247"/>
      <c r="AB29" s="248"/>
      <c r="AC29" s="249"/>
      <c r="AD29" s="240"/>
      <c r="AE29" s="241"/>
      <c r="AF29" s="242"/>
      <c r="AG29" s="240"/>
      <c r="AH29" s="241"/>
      <c r="AI29" s="242"/>
      <c r="AJ29" s="79"/>
      <c r="AK29" s="80"/>
      <c r="AL29" s="23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M29" s="286"/>
      <c r="BN29" s="286"/>
      <c r="BO29" s="286"/>
      <c r="BP29" s="286"/>
      <c r="BQ29" s="286"/>
      <c r="BR29" s="286"/>
    </row>
    <row r="30" spans="1:70">
      <c r="A30" s="63">
        <v>2</v>
      </c>
      <c r="B30" s="233"/>
      <c r="C30" s="234"/>
      <c r="D30" s="243"/>
      <c r="E30" s="258"/>
      <c r="F30" s="259"/>
      <c r="G30" s="260"/>
      <c r="H30" s="258"/>
      <c r="I30" s="259"/>
      <c r="J30" s="260"/>
      <c r="K30" s="261" t="str">
        <f t="shared" ref="K30" si="1">IF(B30=0,"",B30)</f>
        <v/>
      </c>
      <c r="L30" s="262"/>
      <c r="M30" s="263"/>
      <c r="N30" s="261" t="str">
        <f t="shared" ref="N30" si="2">IF(B30=0,"",B30*150)</f>
        <v/>
      </c>
      <c r="O30" s="262"/>
      <c r="P30" s="263"/>
      <c r="Q30" s="233"/>
      <c r="R30" s="234"/>
      <c r="S30" s="264"/>
      <c r="T30" s="73">
        <v>17</v>
      </c>
      <c r="U30" s="233">
        <v>2</v>
      </c>
      <c r="V30" s="234"/>
      <c r="W30" s="243"/>
      <c r="X30" s="244"/>
      <c r="Y30" s="245"/>
      <c r="Z30" s="246"/>
      <c r="AA30" s="244"/>
      <c r="AB30" s="245"/>
      <c r="AC30" s="246"/>
      <c r="AD30" s="237">
        <f t="shared" ref="AD30" si="3">IF(U30=0,"",U30)</f>
        <v>2</v>
      </c>
      <c r="AE30" s="238"/>
      <c r="AF30" s="239"/>
      <c r="AG30" s="237">
        <f t="shared" ref="AG30" si="4">IF(U30=0,"",U30*150)</f>
        <v>300</v>
      </c>
      <c r="AH30" s="238"/>
      <c r="AI30" s="239"/>
      <c r="AJ30" s="233"/>
      <c r="AK30" s="234"/>
      <c r="AL30" s="235"/>
      <c r="AN30" s="286" t="s">
        <v>30</v>
      </c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  <c r="BE30" s="286"/>
      <c r="BF30" s="286"/>
      <c r="BG30" s="286"/>
      <c r="BH30" s="286"/>
      <c r="BI30" s="286"/>
      <c r="BJ30" s="286"/>
      <c r="BK30" s="286"/>
      <c r="BL30" s="286"/>
      <c r="BM30" s="286"/>
      <c r="BN30" s="286"/>
      <c r="BO30" s="286"/>
      <c r="BP30" s="286"/>
      <c r="BQ30" s="286"/>
      <c r="BR30" s="286"/>
    </row>
    <row r="31" spans="1:70">
      <c r="A31" s="65"/>
      <c r="B31" s="79"/>
      <c r="C31" s="80"/>
      <c r="D31" s="81"/>
      <c r="E31" s="85"/>
      <c r="F31" s="86"/>
      <c r="G31" s="87"/>
      <c r="H31" s="85"/>
      <c r="I31" s="86"/>
      <c r="J31" s="87"/>
      <c r="K31" s="91"/>
      <c r="L31" s="92"/>
      <c r="M31" s="93"/>
      <c r="N31" s="91"/>
      <c r="O31" s="92"/>
      <c r="P31" s="93"/>
      <c r="Q31" s="79"/>
      <c r="R31" s="80"/>
      <c r="S31" s="265"/>
      <c r="T31" s="266"/>
      <c r="U31" s="79"/>
      <c r="V31" s="80"/>
      <c r="W31" s="81"/>
      <c r="X31" s="247"/>
      <c r="Y31" s="248"/>
      <c r="Z31" s="249"/>
      <c r="AA31" s="247"/>
      <c r="AB31" s="248"/>
      <c r="AC31" s="249"/>
      <c r="AD31" s="240"/>
      <c r="AE31" s="241"/>
      <c r="AF31" s="242"/>
      <c r="AG31" s="240"/>
      <c r="AH31" s="241"/>
      <c r="AI31" s="242"/>
      <c r="AJ31" s="79"/>
      <c r="AK31" s="80"/>
      <c r="AL31" s="23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  <c r="BI31" s="286"/>
      <c r="BJ31" s="286"/>
      <c r="BK31" s="286"/>
      <c r="BL31" s="286"/>
      <c r="BM31" s="286"/>
      <c r="BN31" s="286"/>
      <c r="BO31" s="286"/>
      <c r="BP31" s="286"/>
      <c r="BQ31" s="286"/>
      <c r="BR31" s="286"/>
    </row>
    <row r="32" spans="1:70">
      <c r="A32" s="63">
        <v>3</v>
      </c>
      <c r="B32" s="233"/>
      <c r="C32" s="234"/>
      <c r="D32" s="243"/>
      <c r="E32" s="258"/>
      <c r="F32" s="259"/>
      <c r="G32" s="260"/>
      <c r="H32" s="258"/>
      <c r="I32" s="259"/>
      <c r="J32" s="260"/>
      <c r="K32" s="261" t="str">
        <f t="shared" ref="K32" si="5">IF(B32=0,"",B32)</f>
        <v/>
      </c>
      <c r="L32" s="262"/>
      <c r="M32" s="263"/>
      <c r="N32" s="261" t="str">
        <f t="shared" ref="N32" si="6">IF(B32=0,"",B32*150)</f>
        <v/>
      </c>
      <c r="O32" s="262"/>
      <c r="P32" s="263"/>
      <c r="Q32" s="233"/>
      <c r="R32" s="234"/>
      <c r="S32" s="264"/>
      <c r="T32" s="73">
        <v>18</v>
      </c>
      <c r="U32" s="233"/>
      <c r="V32" s="234"/>
      <c r="W32" s="243"/>
      <c r="X32" s="244"/>
      <c r="Y32" s="245"/>
      <c r="Z32" s="246"/>
      <c r="AA32" s="244"/>
      <c r="AB32" s="245"/>
      <c r="AC32" s="246"/>
      <c r="AD32" s="237" t="str">
        <f t="shared" ref="AD32" si="7">IF(U32=0,"",U32)</f>
        <v/>
      </c>
      <c r="AE32" s="238"/>
      <c r="AF32" s="239"/>
      <c r="AG32" s="237" t="str">
        <f t="shared" ref="AG32" si="8">IF(U32=0,"",U32*150)</f>
        <v/>
      </c>
      <c r="AH32" s="238"/>
      <c r="AI32" s="239"/>
      <c r="AJ32" s="233"/>
      <c r="AK32" s="234"/>
      <c r="AL32" s="235"/>
      <c r="AN32" s="286" t="s">
        <v>29</v>
      </c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</row>
    <row r="33" spans="1:70">
      <c r="A33" s="65"/>
      <c r="B33" s="79"/>
      <c r="C33" s="80"/>
      <c r="D33" s="81"/>
      <c r="E33" s="85"/>
      <c r="F33" s="86"/>
      <c r="G33" s="87"/>
      <c r="H33" s="85"/>
      <c r="I33" s="86"/>
      <c r="J33" s="87"/>
      <c r="K33" s="91"/>
      <c r="L33" s="92"/>
      <c r="M33" s="93"/>
      <c r="N33" s="91"/>
      <c r="O33" s="92"/>
      <c r="P33" s="93"/>
      <c r="Q33" s="79"/>
      <c r="R33" s="80"/>
      <c r="S33" s="265"/>
      <c r="T33" s="266"/>
      <c r="U33" s="79"/>
      <c r="V33" s="80"/>
      <c r="W33" s="81"/>
      <c r="X33" s="247"/>
      <c r="Y33" s="248"/>
      <c r="Z33" s="249"/>
      <c r="AA33" s="247"/>
      <c r="AB33" s="248"/>
      <c r="AC33" s="249"/>
      <c r="AD33" s="240"/>
      <c r="AE33" s="241"/>
      <c r="AF33" s="242"/>
      <c r="AG33" s="240"/>
      <c r="AH33" s="241"/>
      <c r="AI33" s="242"/>
      <c r="AJ33" s="79"/>
      <c r="AK33" s="80"/>
      <c r="AL33" s="23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C33" s="286"/>
      <c r="BD33" s="286"/>
      <c r="BE33" s="286"/>
      <c r="BF33" s="286"/>
      <c r="BG33" s="286"/>
      <c r="BH33" s="286"/>
      <c r="BI33" s="286"/>
      <c r="BJ33" s="286"/>
      <c r="BK33" s="286"/>
      <c r="BL33" s="286"/>
      <c r="BM33" s="286"/>
      <c r="BN33" s="286"/>
      <c r="BO33" s="286"/>
      <c r="BP33" s="286"/>
      <c r="BQ33" s="286"/>
      <c r="BR33" s="286"/>
    </row>
    <row r="34" spans="1:70">
      <c r="A34" s="63">
        <v>4</v>
      </c>
      <c r="B34" s="233"/>
      <c r="C34" s="234"/>
      <c r="D34" s="243"/>
      <c r="E34" s="258"/>
      <c r="F34" s="259"/>
      <c r="G34" s="260"/>
      <c r="H34" s="258"/>
      <c r="I34" s="259"/>
      <c r="J34" s="260"/>
      <c r="K34" s="261" t="str">
        <f t="shared" ref="K34" si="9">IF(B34=0,"",B34)</f>
        <v/>
      </c>
      <c r="L34" s="262"/>
      <c r="M34" s="263"/>
      <c r="N34" s="261" t="str">
        <f t="shared" ref="N34" si="10">IF(B34=0,"",B34*150)</f>
        <v/>
      </c>
      <c r="O34" s="262"/>
      <c r="P34" s="263"/>
      <c r="Q34" s="233"/>
      <c r="R34" s="234"/>
      <c r="S34" s="264"/>
      <c r="T34" s="73">
        <v>19</v>
      </c>
      <c r="U34" s="233"/>
      <c r="V34" s="234"/>
      <c r="W34" s="243"/>
      <c r="X34" s="244"/>
      <c r="Y34" s="245"/>
      <c r="Z34" s="246"/>
      <c r="AA34" s="244"/>
      <c r="AB34" s="245"/>
      <c r="AC34" s="246"/>
      <c r="AD34" s="237" t="str">
        <f t="shared" ref="AD34" si="11">IF(U34=0,"",U34)</f>
        <v/>
      </c>
      <c r="AE34" s="238"/>
      <c r="AF34" s="239"/>
      <c r="AG34" s="237" t="str">
        <f t="shared" ref="AG34" si="12">IF(U34=0,"",U34*150)</f>
        <v/>
      </c>
      <c r="AH34" s="238"/>
      <c r="AI34" s="239"/>
      <c r="AJ34" s="233"/>
      <c r="AK34" s="234"/>
      <c r="AL34" s="235"/>
      <c r="AN34" s="286" t="s">
        <v>28</v>
      </c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286"/>
      <c r="BF34" s="286"/>
      <c r="BG34" s="286"/>
      <c r="BH34" s="286"/>
      <c r="BI34" s="286"/>
      <c r="BJ34" s="286"/>
      <c r="BK34" s="286"/>
      <c r="BL34" s="286"/>
      <c r="BM34" s="286"/>
      <c r="BN34" s="286"/>
      <c r="BO34" s="286"/>
      <c r="BP34" s="286"/>
      <c r="BQ34" s="286"/>
      <c r="BR34" s="286"/>
    </row>
    <row r="35" spans="1:70">
      <c r="A35" s="65"/>
      <c r="B35" s="79"/>
      <c r="C35" s="80"/>
      <c r="D35" s="81"/>
      <c r="E35" s="85"/>
      <c r="F35" s="86"/>
      <c r="G35" s="87"/>
      <c r="H35" s="85"/>
      <c r="I35" s="86"/>
      <c r="J35" s="87"/>
      <c r="K35" s="91"/>
      <c r="L35" s="92"/>
      <c r="M35" s="93"/>
      <c r="N35" s="91"/>
      <c r="O35" s="92"/>
      <c r="P35" s="93"/>
      <c r="Q35" s="79"/>
      <c r="R35" s="80"/>
      <c r="S35" s="265"/>
      <c r="T35" s="266"/>
      <c r="U35" s="79"/>
      <c r="V35" s="80"/>
      <c r="W35" s="81"/>
      <c r="X35" s="247"/>
      <c r="Y35" s="248"/>
      <c r="Z35" s="249"/>
      <c r="AA35" s="247"/>
      <c r="AB35" s="248"/>
      <c r="AC35" s="249"/>
      <c r="AD35" s="240"/>
      <c r="AE35" s="241"/>
      <c r="AF35" s="242"/>
      <c r="AG35" s="240"/>
      <c r="AH35" s="241"/>
      <c r="AI35" s="242"/>
      <c r="AJ35" s="79"/>
      <c r="AK35" s="80"/>
      <c r="AL35" s="23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6"/>
      <c r="BG35" s="286"/>
      <c r="BH35" s="286"/>
      <c r="BI35" s="286"/>
      <c r="BJ35" s="286"/>
      <c r="BK35" s="286"/>
      <c r="BL35" s="286"/>
      <c r="BM35" s="286"/>
      <c r="BN35" s="286"/>
      <c r="BO35" s="286"/>
      <c r="BP35" s="286"/>
      <c r="BQ35" s="286"/>
      <c r="BR35" s="286"/>
    </row>
    <row r="36" spans="1:70">
      <c r="A36" s="63">
        <v>5</v>
      </c>
      <c r="B36" s="233">
        <v>15</v>
      </c>
      <c r="C36" s="234"/>
      <c r="D36" s="243"/>
      <c r="E36" s="258"/>
      <c r="F36" s="259"/>
      <c r="G36" s="260"/>
      <c r="H36" s="258"/>
      <c r="I36" s="259"/>
      <c r="J36" s="260"/>
      <c r="K36" s="261">
        <f t="shared" ref="K36" si="13">IF(B36=0,"",B36)</f>
        <v>15</v>
      </c>
      <c r="L36" s="262"/>
      <c r="M36" s="263"/>
      <c r="N36" s="261">
        <f t="shared" ref="N36" si="14">IF(B36=0,"",B36*150)</f>
        <v>2250</v>
      </c>
      <c r="O36" s="262"/>
      <c r="P36" s="263"/>
      <c r="Q36" s="233">
        <v>6</v>
      </c>
      <c r="R36" s="234"/>
      <c r="S36" s="264"/>
      <c r="T36" s="73">
        <v>20</v>
      </c>
      <c r="U36" s="233"/>
      <c r="V36" s="234"/>
      <c r="W36" s="243"/>
      <c r="X36" s="244"/>
      <c r="Y36" s="245"/>
      <c r="Z36" s="246"/>
      <c r="AA36" s="244"/>
      <c r="AB36" s="245"/>
      <c r="AC36" s="246"/>
      <c r="AD36" s="237" t="str">
        <f t="shared" ref="AD36" si="15">IF(U36=0,"",U36)</f>
        <v/>
      </c>
      <c r="AE36" s="238"/>
      <c r="AF36" s="239"/>
      <c r="AG36" s="237" t="str">
        <f t="shared" ref="AG36" si="16">IF(U36=0,"",U36*150)</f>
        <v/>
      </c>
      <c r="AH36" s="238"/>
      <c r="AI36" s="239"/>
      <c r="AJ36" s="233"/>
      <c r="AK36" s="234"/>
      <c r="AL36" s="235"/>
    </row>
    <row r="37" spans="1:70">
      <c r="A37" s="65"/>
      <c r="B37" s="79"/>
      <c r="C37" s="80"/>
      <c r="D37" s="81"/>
      <c r="E37" s="85"/>
      <c r="F37" s="86"/>
      <c r="G37" s="87"/>
      <c r="H37" s="85"/>
      <c r="I37" s="86"/>
      <c r="J37" s="87"/>
      <c r="K37" s="91"/>
      <c r="L37" s="92"/>
      <c r="M37" s="93"/>
      <c r="N37" s="91"/>
      <c r="O37" s="92"/>
      <c r="P37" s="93"/>
      <c r="Q37" s="79"/>
      <c r="R37" s="80"/>
      <c r="S37" s="265"/>
      <c r="T37" s="266"/>
      <c r="U37" s="79"/>
      <c r="V37" s="80"/>
      <c r="W37" s="81"/>
      <c r="X37" s="247"/>
      <c r="Y37" s="248"/>
      <c r="Z37" s="249"/>
      <c r="AA37" s="247"/>
      <c r="AB37" s="248"/>
      <c r="AC37" s="249"/>
      <c r="AD37" s="240"/>
      <c r="AE37" s="241"/>
      <c r="AF37" s="242"/>
      <c r="AG37" s="240"/>
      <c r="AH37" s="241"/>
      <c r="AI37" s="242"/>
      <c r="AJ37" s="79"/>
      <c r="AK37" s="80"/>
      <c r="AL37" s="236"/>
    </row>
    <row r="38" spans="1:70">
      <c r="A38" s="63">
        <v>6</v>
      </c>
      <c r="B38" s="233">
        <v>16</v>
      </c>
      <c r="C38" s="234"/>
      <c r="D38" s="243"/>
      <c r="E38" s="258"/>
      <c r="F38" s="259"/>
      <c r="G38" s="260"/>
      <c r="H38" s="258"/>
      <c r="I38" s="259"/>
      <c r="J38" s="260"/>
      <c r="K38" s="261">
        <f t="shared" ref="K38" si="17">IF(B38=0,"",B38)</f>
        <v>16</v>
      </c>
      <c r="L38" s="262"/>
      <c r="M38" s="263"/>
      <c r="N38" s="261">
        <f t="shared" ref="N38" si="18">IF(B38=0,"",B38*150)</f>
        <v>2400</v>
      </c>
      <c r="O38" s="262"/>
      <c r="P38" s="263"/>
      <c r="Q38" s="233">
        <v>3</v>
      </c>
      <c r="R38" s="234"/>
      <c r="S38" s="264"/>
      <c r="T38" s="73">
        <v>21</v>
      </c>
      <c r="U38" s="233">
        <v>9</v>
      </c>
      <c r="V38" s="234"/>
      <c r="W38" s="243"/>
      <c r="X38" s="244"/>
      <c r="Y38" s="245"/>
      <c r="Z38" s="246"/>
      <c r="AA38" s="244"/>
      <c r="AB38" s="245"/>
      <c r="AC38" s="246"/>
      <c r="AD38" s="237">
        <f t="shared" ref="AD38" si="19">IF(U38=0,"",U38)</f>
        <v>9</v>
      </c>
      <c r="AE38" s="238"/>
      <c r="AF38" s="239"/>
      <c r="AG38" s="237">
        <f t="shared" ref="AG38" si="20">IF(U38=0,"",U38*150)</f>
        <v>1350</v>
      </c>
      <c r="AH38" s="238"/>
      <c r="AI38" s="239"/>
      <c r="AJ38" s="233">
        <v>1</v>
      </c>
      <c r="AK38" s="234"/>
      <c r="AL38" s="235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</row>
    <row r="39" spans="1:70">
      <c r="A39" s="65"/>
      <c r="B39" s="79"/>
      <c r="C39" s="80"/>
      <c r="D39" s="81"/>
      <c r="E39" s="85"/>
      <c r="F39" s="86"/>
      <c r="G39" s="87"/>
      <c r="H39" s="85"/>
      <c r="I39" s="86"/>
      <c r="J39" s="87"/>
      <c r="K39" s="91"/>
      <c r="L39" s="92"/>
      <c r="M39" s="93"/>
      <c r="N39" s="91"/>
      <c r="O39" s="92"/>
      <c r="P39" s="93"/>
      <c r="Q39" s="79"/>
      <c r="R39" s="80"/>
      <c r="S39" s="265"/>
      <c r="T39" s="266"/>
      <c r="U39" s="79"/>
      <c r="V39" s="80"/>
      <c r="W39" s="81"/>
      <c r="X39" s="247"/>
      <c r="Y39" s="248"/>
      <c r="Z39" s="249"/>
      <c r="AA39" s="247"/>
      <c r="AB39" s="248"/>
      <c r="AC39" s="249"/>
      <c r="AD39" s="240"/>
      <c r="AE39" s="241"/>
      <c r="AF39" s="242"/>
      <c r="AG39" s="240"/>
      <c r="AH39" s="241"/>
      <c r="AI39" s="242"/>
      <c r="AJ39" s="79"/>
      <c r="AK39" s="80"/>
      <c r="AL39" s="236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</row>
    <row r="40" spans="1:70">
      <c r="A40" s="63">
        <v>7</v>
      </c>
      <c r="B40" s="233"/>
      <c r="C40" s="234"/>
      <c r="D40" s="243"/>
      <c r="E40" s="258"/>
      <c r="F40" s="259"/>
      <c r="G40" s="260"/>
      <c r="H40" s="258"/>
      <c r="I40" s="259"/>
      <c r="J40" s="260"/>
      <c r="K40" s="261" t="str">
        <f t="shared" ref="K40" si="21">IF(B40=0,"",B40)</f>
        <v/>
      </c>
      <c r="L40" s="262"/>
      <c r="M40" s="263"/>
      <c r="N40" s="261" t="str">
        <f t="shared" ref="N40" si="22">IF(B40=0,"",B40*150)</f>
        <v/>
      </c>
      <c r="O40" s="262"/>
      <c r="P40" s="263"/>
      <c r="Q40" s="233"/>
      <c r="R40" s="234"/>
      <c r="S40" s="264"/>
      <c r="T40" s="73">
        <v>22</v>
      </c>
      <c r="U40" s="233">
        <v>6</v>
      </c>
      <c r="V40" s="234"/>
      <c r="W40" s="243"/>
      <c r="X40" s="244"/>
      <c r="Y40" s="245"/>
      <c r="Z40" s="246"/>
      <c r="AA40" s="244"/>
      <c r="AB40" s="245"/>
      <c r="AC40" s="246"/>
      <c r="AD40" s="237">
        <f t="shared" ref="AD40" si="23">IF(U40=0,"",U40)</f>
        <v>6</v>
      </c>
      <c r="AE40" s="238"/>
      <c r="AF40" s="239"/>
      <c r="AG40" s="237">
        <f t="shared" ref="AG40" si="24">IF(U40=0,"",U40*150)</f>
        <v>900</v>
      </c>
      <c r="AH40" s="238"/>
      <c r="AI40" s="239"/>
      <c r="AJ40" s="233"/>
      <c r="AK40" s="234"/>
      <c r="AL40" s="235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</row>
    <row r="41" spans="1:70">
      <c r="A41" s="65"/>
      <c r="B41" s="79"/>
      <c r="C41" s="80"/>
      <c r="D41" s="81"/>
      <c r="E41" s="85"/>
      <c r="F41" s="86"/>
      <c r="G41" s="87"/>
      <c r="H41" s="85"/>
      <c r="I41" s="86"/>
      <c r="J41" s="87"/>
      <c r="K41" s="91"/>
      <c r="L41" s="92"/>
      <c r="M41" s="93"/>
      <c r="N41" s="91"/>
      <c r="O41" s="92"/>
      <c r="P41" s="93"/>
      <c r="Q41" s="79"/>
      <c r="R41" s="80"/>
      <c r="S41" s="265"/>
      <c r="T41" s="266"/>
      <c r="U41" s="79"/>
      <c r="V41" s="80"/>
      <c r="W41" s="81"/>
      <c r="X41" s="247"/>
      <c r="Y41" s="248"/>
      <c r="Z41" s="249"/>
      <c r="AA41" s="247"/>
      <c r="AB41" s="248"/>
      <c r="AC41" s="249"/>
      <c r="AD41" s="240"/>
      <c r="AE41" s="241"/>
      <c r="AF41" s="242"/>
      <c r="AG41" s="240"/>
      <c r="AH41" s="241"/>
      <c r="AI41" s="242"/>
      <c r="AJ41" s="79"/>
      <c r="AK41" s="80"/>
      <c r="AL41" s="236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</row>
    <row r="42" spans="1:70">
      <c r="A42" s="63">
        <v>8</v>
      </c>
      <c r="B42" s="233"/>
      <c r="C42" s="234"/>
      <c r="D42" s="243"/>
      <c r="E42" s="258"/>
      <c r="F42" s="259"/>
      <c r="G42" s="260"/>
      <c r="H42" s="258"/>
      <c r="I42" s="259"/>
      <c r="J42" s="260"/>
      <c r="K42" s="261" t="str">
        <f t="shared" ref="K42" si="25">IF(B42=0,"",B42)</f>
        <v/>
      </c>
      <c r="L42" s="262"/>
      <c r="M42" s="263"/>
      <c r="N42" s="261" t="str">
        <f t="shared" ref="N42" si="26">IF(B42=0,"",B42*150)</f>
        <v/>
      </c>
      <c r="O42" s="262"/>
      <c r="P42" s="263"/>
      <c r="Q42" s="233"/>
      <c r="R42" s="234"/>
      <c r="S42" s="264"/>
      <c r="T42" s="73">
        <v>23</v>
      </c>
      <c r="U42" s="233"/>
      <c r="V42" s="234"/>
      <c r="W42" s="243"/>
      <c r="X42" s="244"/>
      <c r="Y42" s="245"/>
      <c r="Z42" s="246"/>
      <c r="AA42" s="244"/>
      <c r="AB42" s="245"/>
      <c r="AC42" s="246"/>
      <c r="AD42" s="237" t="str">
        <f t="shared" ref="AD42" si="27">IF(U42=0,"",U42)</f>
        <v/>
      </c>
      <c r="AE42" s="238"/>
      <c r="AF42" s="239"/>
      <c r="AG42" s="237" t="str">
        <f t="shared" ref="AG42" si="28">IF(U42=0,"",U42*150)</f>
        <v/>
      </c>
      <c r="AH42" s="238"/>
      <c r="AI42" s="239"/>
      <c r="AJ42" s="233"/>
      <c r="AK42" s="234"/>
      <c r="AL42" s="235"/>
    </row>
    <row r="43" spans="1:70">
      <c r="A43" s="65"/>
      <c r="B43" s="79"/>
      <c r="C43" s="80"/>
      <c r="D43" s="81"/>
      <c r="E43" s="85"/>
      <c r="F43" s="86"/>
      <c r="G43" s="87"/>
      <c r="H43" s="85"/>
      <c r="I43" s="86"/>
      <c r="J43" s="87"/>
      <c r="K43" s="91"/>
      <c r="L43" s="92"/>
      <c r="M43" s="93"/>
      <c r="N43" s="91"/>
      <c r="O43" s="92"/>
      <c r="P43" s="93"/>
      <c r="Q43" s="79"/>
      <c r="R43" s="80"/>
      <c r="S43" s="265"/>
      <c r="T43" s="266"/>
      <c r="U43" s="79"/>
      <c r="V43" s="80"/>
      <c r="W43" s="81"/>
      <c r="X43" s="247"/>
      <c r="Y43" s="248"/>
      <c r="Z43" s="249"/>
      <c r="AA43" s="247"/>
      <c r="AB43" s="248"/>
      <c r="AC43" s="249"/>
      <c r="AD43" s="240"/>
      <c r="AE43" s="241"/>
      <c r="AF43" s="242"/>
      <c r="AG43" s="240"/>
      <c r="AH43" s="241"/>
      <c r="AI43" s="242"/>
      <c r="AJ43" s="79"/>
      <c r="AK43" s="80"/>
      <c r="AL43" s="236"/>
    </row>
    <row r="44" spans="1:70">
      <c r="A44" s="63">
        <v>9</v>
      </c>
      <c r="B44" s="233"/>
      <c r="C44" s="234"/>
      <c r="D44" s="243"/>
      <c r="E44" s="258"/>
      <c r="F44" s="259"/>
      <c r="G44" s="260"/>
      <c r="H44" s="258"/>
      <c r="I44" s="259"/>
      <c r="J44" s="260"/>
      <c r="K44" s="261" t="str">
        <f t="shared" ref="K44" si="29">IF(B44=0,"",B44)</f>
        <v/>
      </c>
      <c r="L44" s="262"/>
      <c r="M44" s="263"/>
      <c r="N44" s="261" t="str">
        <f t="shared" ref="N44" si="30">IF(B44=0,"",B44*150)</f>
        <v/>
      </c>
      <c r="O44" s="262"/>
      <c r="P44" s="263"/>
      <c r="Q44" s="233"/>
      <c r="R44" s="234"/>
      <c r="S44" s="264"/>
      <c r="T44" s="73">
        <v>24</v>
      </c>
      <c r="U44" s="233"/>
      <c r="V44" s="234"/>
      <c r="W44" s="243"/>
      <c r="X44" s="244"/>
      <c r="Y44" s="245"/>
      <c r="Z44" s="246"/>
      <c r="AA44" s="244"/>
      <c r="AB44" s="245"/>
      <c r="AC44" s="246"/>
      <c r="AD44" s="237" t="str">
        <f t="shared" ref="AD44" si="31">IF(U44=0,"",U44)</f>
        <v/>
      </c>
      <c r="AE44" s="238"/>
      <c r="AF44" s="239"/>
      <c r="AG44" s="237" t="str">
        <f t="shared" ref="AG44" si="32">IF(U44=0,"",U44*150)</f>
        <v/>
      </c>
      <c r="AH44" s="238"/>
      <c r="AI44" s="239"/>
      <c r="AJ44" s="233"/>
      <c r="AK44" s="234"/>
      <c r="AL44" s="235"/>
    </row>
    <row r="45" spans="1:70">
      <c r="A45" s="65"/>
      <c r="B45" s="79"/>
      <c r="C45" s="80"/>
      <c r="D45" s="81"/>
      <c r="E45" s="85"/>
      <c r="F45" s="86"/>
      <c r="G45" s="87"/>
      <c r="H45" s="85"/>
      <c r="I45" s="86"/>
      <c r="J45" s="87"/>
      <c r="K45" s="91"/>
      <c r="L45" s="92"/>
      <c r="M45" s="93"/>
      <c r="N45" s="91"/>
      <c r="O45" s="92"/>
      <c r="P45" s="93"/>
      <c r="Q45" s="79"/>
      <c r="R45" s="80"/>
      <c r="S45" s="265"/>
      <c r="T45" s="266"/>
      <c r="U45" s="79"/>
      <c r="V45" s="80"/>
      <c r="W45" s="81"/>
      <c r="X45" s="247"/>
      <c r="Y45" s="248"/>
      <c r="Z45" s="249"/>
      <c r="AA45" s="247"/>
      <c r="AB45" s="248"/>
      <c r="AC45" s="249"/>
      <c r="AD45" s="240"/>
      <c r="AE45" s="241"/>
      <c r="AF45" s="242"/>
      <c r="AG45" s="240"/>
      <c r="AH45" s="241"/>
      <c r="AI45" s="242"/>
      <c r="AJ45" s="79"/>
      <c r="AK45" s="80"/>
      <c r="AL45" s="236"/>
    </row>
    <row r="46" spans="1:70">
      <c r="A46" s="63">
        <v>10</v>
      </c>
      <c r="B46" s="233">
        <v>180</v>
      </c>
      <c r="C46" s="234"/>
      <c r="D46" s="243"/>
      <c r="E46" s="258"/>
      <c r="F46" s="259"/>
      <c r="G46" s="260"/>
      <c r="H46" s="258"/>
      <c r="I46" s="259"/>
      <c r="J46" s="260"/>
      <c r="K46" s="261">
        <f t="shared" ref="K46" si="33">IF(B46=0,"",B46)</f>
        <v>180</v>
      </c>
      <c r="L46" s="262"/>
      <c r="M46" s="263"/>
      <c r="N46" s="261">
        <f t="shared" ref="N46" si="34">IF(B46=0,"",B46*150)</f>
        <v>27000</v>
      </c>
      <c r="O46" s="262"/>
      <c r="P46" s="263"/>
      <c r="Q46" s="233">
        <v>160</v>
      </c>
      <c r="R46" s="234"/>
      <c r="S46" s="264"/>
      <c r="T46" s="73">
        <v>25</v>
      </c>
      <c r="U46" s="233"/>
      <c r="V46" s="234"/>
      <c r="W46" s="243"/>
      <c r="X46" s="244"/>
      <c r="Y46" s="245"/>
      <c r="Z46" s="246"/>
      <c r="AA46" s="244"/>
      <c r="AB46" s="245"/>
      <c r="AC46" s="246"/>
      <c r="AD46" s="237" t="str">
        <f t="shared" ref="AD46" si="35">IF(U46=0,"",U46)</f>
        <v/>
      </c>
      <c r="AE46" s="238"/>
      <c r="AF46" s="239"/>
      <c r="AG46" s="237" t="str">
        <f t="shared" ref="AG46" si="36">IF(U46=0,"",U46*150)</f>
        <v/>
      </c>
      <c r="AH46" s="238"/>
      <c r="AI46" s="239"/>
      <c r="AJ46" s="233"/>
      <c r="AK46" s="234"/>
      <c r="AL46" s="235"/>
    </row>
    <row r="47" spans="1:70">
      <c r="A47" s="65"/>
      <c r="B47" s="79"/>
      <c r="C47" s="80"/>
      <c r="D47" s="81"/>
      <c r="E47" s="85"/>
      <c r="F47" s="86"/>
      <c r="G47" s="87"/>
      <c r="H47" s="85"/>
      <c r="I47" s="86"/>
      <c r="J47" s="87"/>
      <c r="K47" s="91"/>
      <c r="L47" s="92"/>
      <c r="M47" s="93"/>
      <c r="N47" s="91"/>
      <c r="O47" s="92"/>
      <c r="P47" s="93"/>
      <c r="Q47" s="79"/>
      <c r="R47" s="80"/>
      <c r="S47" s="265"/>
      <c r="T47" s="266"/>
      <c r="U47" s="79"/>
      <c r="V47" s="80"/>
      <c r="W47" s="81"/>
      <c r="X47" s="247"/>
      <c r="Y47" s="248"/>
      <c r="Z47" s="249"/>
      <c r="AA47" s="247"/>
      <c r="AB47" s="248"/>
      <c r="AC47" s="249"/>
      <c r="AD47" s="240"/>
      <c r="AE47" s="241"/>
      <c r="AF47" s="242"/>
      <c r="AG47" s="240"/>
      <c r="AH47" s="241"/>
      <c r="AI47" s="242"/>
      <c r="AJ47" s="79"/>
      <c r="AK47" s="80"/>
      <c r="AL47" s="236"/>
    </row>
    <row r="48" spans="1:70">
      <c r="A48" s="63">
        <v>11</v>
      </c>
      <c r="B48" s="233"/>
      <c r="C48" s="234"/>
      <c r="D48" s="243"/>
      <c r="E48" s="258"/>
      <c r="F48" s="259"/>
      <c r="G48" s="260"/>
      <c r="H48" s="258"/>
      <c r="I48" s="259"/>
      <c r="J48" s="260"/>
      <c r="K48" s="261" t="str">
        <f t="shared" ref="K48" si="37">IF(B48=0,"",B48)</f>
        <v/>
      </c>
      <c r="L48" s="262"/>
      <c r="M48" s="263"/>
      <c r="N48" s="261" t="str">
        <f t="shared" ref="N48" si="38">IF(B48=0,"",B48*150)</f>
        <v/>
      </c>
      <c r="O48" s="262"/>
      <c r="P48" s="263"/>
      <c r="Q48" s="233"/>
      <c r="R48" s="234"/>
      <c r="S48" s="264"/>
      <c r="T48" s="73">
        <v>26</v>
      </c>
      <c r="U48" s="233"/>
      <c r="V48" s="234"/>
      <c r="W48" s="243"/>
      <c r="X48" s="244"/>
      <c r="Y48" s="245"/>
      <c r="Z48" s="246"/>
      <c r="AA48" s="244"/>
      <c r="AB48" s="245"/>
      <c r="AC48" s="246"/>
      <c r="AD48" s="237" t="str">
        <f t="shared" ref="AD48" si="39">IF(U48=0,"",U48)</f>
        <v/>
      </c>
      <c r="AE48" s="238"/>
      <c r="AF48" s="239"/>
      <c r="AG48" s="237" t="str">
        <f t="shared" ref="AG48" si="40">IF(U48=0,"",U48*150)</f>
        <v/>
      </c>
      <c r="AH48" s="238"/>
      <c r="AI48" s="239"/>
      <c r="AJ48" s="233"/>
      <c r="AK48" s="234"/>
      <c r="AL48" s="235"/>
    </row>
    <row r="49" spans="1:38">
      <c r="A49" s="65"/>
      <c r="B49" s="79"/>
      <c r="C49" s="80"/>
      <c r="D49" s="81"/>
      <c r="E49" s="85"/>
      <c r="F49" s="86"/>
      <c r="G49" s="87"/>
      <c r="H49" s="85"/>
      <c r="I49" s="86"/>
      <c r="J49" s="87"/>
      <c r="K49" s="91"/>
      <c r="L49" s="92"/>
      <c r="M49" s="93"/>
      <c r="N49" s="91"/>
      <c r="O49" s="92"/>
      <c r="P49" s="93"/>
      <c r="Q49" s="79"/>
      <c r="R49" s="80"/>
      <c r="S49" s="265"/>
      <c r="T49" s="266"/>
      <c r="U49" s="79"/>
      <c r="V49" s="80"/>
      <c r="W49" s="81"/>
      <c r="X49" s="247"/>
      <c r="Y49" s="248"/>
      <c r="Z49" s="249"/>
      <c r="AA49" s="247"/>
      <c r="AB49" s="248"/>
      <c r="AC49" s="249"/>
      <c r="AD49" s="240"/>
      <c r="AE49" s="241"/>
      <c r="AF49" s="242"/>
      <c r="AG49" s="240"/>
      <c r="AH49" s="241"/>
      <c r="AI49" s="242"/>
      <c r="AJ49" s="79"/>
      <c r="AK49" s="80"/>
      <c r="AL49" s="236"/>
    </row>
    <row r="50" spans="1:38">
      <c r="A50" s="63">
        <v>12</v>
      </c>
      <c r="B50" s="233"/>
      <c r="C50" s="234"/>
      <c r="D50" s="243"/>
      <c r="E50" s="258"/>
      <c r="F50" s="259"/>
      <c r="G50" s="260"/>
      <c r="H50" s="258"/>
      <c r="I50" s="259"/>
      <c r="J50" s="260"/>
      <c r="K50" s="261" t="str">
        <f t="shared" ref="K50" si="41">IF(B50=0,"",B50)</f>
        <v/>
      </c>
      <c r="L50" s="262"/>
      <c r="M50" s="263"/>
      <c r="N50" s="261" t="str">
        <f t="shared" ref="N50" si="42">IF(B50=0,"",B50*150)</f>
        <v/>
      </c>
      <c r="O50" s="262"/>
      <c r="P50" s="263"/>
      <c r="Q50" s="233"/>
      <c r="R50" s="234"/>
      <c r="S50" s="264"/>
      <c r="T50" s="73">
        <v>27</v>
      </c>
      <c r="U50" s="233">
        <v>80</v>
      </c>
      <c r="V50" s="234"/>
      <c r="W50" s="243"/>
      <c r="X50" s="244"/>
      <c r="Y50" s="245"/>
      <c r="Z50" s="246"/>
      <c r="AA50" s="244"/>
      <c r="AB50" s="245"/>
      <c r="AC50" s="246"/>
      <c r="AD50" s="237">
        <f t="shared" ref="AD50" si="43">IF(U50=0,"",U50)</f>
        <v>80</v>
      </c>
      <c r="AE50" s="238"/>
      <c r="AF50" s="239"/>
      <c r="AG50" s="237">
        <f t="shared" ref="AG50" si="44">IF(U50=0,"",U50*150)</f>
        <v>12000</v>
      </c>
      <c r="AH50" s="238"/>
      <c r="AI50" s="239"/>
      <c r="AJ50" s="233">
        <v>21</v>
      </c>
      <c r="AK50" s="234"/>
      <c r="AL50" s="235"/>
    </row>
    <row r="51" spans="1:38">
      <c r="A51" s="65"/>
      <c r="B51" s="79"/>
      <c r="C51" s="80"/>
      <c r="D51" s="81"/>
      <c r="E51" s="85"/>
      <c r="F51" s="86"/>
      <c r="G51" s="87"/>
      <c r="H51" s="85"/>
      <c r="I51" s="86"/>
      <c r="J51" s="87"/>
      <c r="K51" s="91"/>
      <c r="L51" s="92"/>
      <c r="M51" s="93"/>
      <c r="N51" s="91"/>
      <c r="O51" s="92"/>
      <c r="P51" s="93"/>
      <c r="Q51" s="79"/>
      <c r="R51" s="80"/>
      <c r="S51" s="265"/>
      <c r="T51" s="266"/>
      <c r="U51" s="79"/>
      <c r="V51" s="80"/>
      <c r="W51" s="81"/>
      <c r="X51" s="247"/>
      <c r="Y51" s="248"/>
      <c r="Z51" s="249"/>
      <c r="AA51" s="247"/>
      <c r="AB51" s="248"/>
      <c r="AC51" s="249"/>
      <c r="AD51" s="240"/>
      <c r="AE51" s="241"/>
      <c r="AF51" s="242"/>
      <c r="AG51" s="240"/>
      <c r="AH51" s="241"/>
      <c r="AI51" s="242"/>
      <c r="AJ51" s="79"/>
      <c r="AK51" s="80"/>
      <c r="AL51" s="236"/>
    </row>
    <row r="52" spans="1:38">
      <c r="A52" s="63">
        <v>13</v>
      </c>
      <c r="B52" s="233">
        <v>21</v>
      </c>
      <c r="C52" s="234"/>
      <c r="D52" s="243"/>
      <c r="E52" s="258"/>
      <c r="F52" s="259"/>
      <c r="G52" s="260"/>
      <c r="H52" s="258"/>
      <c r="I52" s="259"/>
      <c r="J52" s="260"/>
      <c r="K52" s="261">
        <f t="shared" ref="K52" si="45">IF(B52=0,"",B52)</f>
        <v>21</v>
      </c>
      <c r="L52" s="262"/>
      <c r="M52" s="263"/>
      <c r="N52" s="261">
        <f t="shared" ref="N52" si="46">IF(B52=0,"",B52*150)</f>
        <v>3150</v>
      </c>
      <c r="O52" s="262"/>
      <c r="P52" s="263"/>
      <c r="Q52" s="233">
        <v>3</v>
      </c>
      <c r="R52" s="234"/>
      <c r="S52" s="264"/>
      <c r="T52" s="73">
        <v>28</v>
      </c>
      <c r="U52" s="233"/>
      <c r="V52" s="234"/>
      <c r="W52" s="243"/>
      <c r="X52" s="244"/>
      <c r="Y52" s="245"/>
      <c r="Z52" s="246"/>
      <c r="AA52" s="244"/>
      <c r="AB52" s="245"/>
      <c r="AC52" s="246"/>
      <c r="AD52" s="237" t="str">
        <f t="shared" ref="AD52" si="47">IF(U52=0,"",U52)</f>
        <v/>
      </c>
      <c r="AE52" s="238"/>
      <c r="AF52" s="239"/>
      <c r="AG52" s="237" t="str">
        <f t="shared" ref="AG52" si="48">IF(U52=0,"",U52*150)</f>
        <v/>
      </c>
      <c r="AH52" s="238"/>
      <c r="AI52" s="239"/>
      <c r="AJ52" s="233"/>
      <c r="AK52" s="234"/>
      <c r="AL52" s="235"/>
    </row>
    <row r="53" spans="1:38">
      <c r="A53" s="65"/>
      <c r="B53" s="79"/>
      <c r="C53" s="80"/>
      <c r="D53" s="81"/>
      <c r="E53" s="85"/>
      <c r="F53" s="86"/>
      <c r="G53" s="87"/>
      <c r="H53" s="85"/>
      <c r="I53" s="86"/>
      <c r="J53" s="87"/>
      <c r="K53" s="91"/>
      <c r="L53" s="92"/>
      <c r="M53" s="93"/>
      <c r="N53" s="91"/>
      <c r="O53" s="92"/>
      <c r="P53" s="93"/>
      <c r="Q53" s="79"/>
      <c r="R53" s="80"/>
      <c r="S53" s="265"/>
      <c r="T53" s="266"/>
      <c r="U53" s="79"/>
      <c r="V53" s="80"/>
      <c r="W53" s="81"/>
      <c r="X53" s="247"/>
      <c r="Y53" s="248"/>
      <c r="Z53" s="249"/>
      <c r="AA53" s="247"/>
      <c r="AB53" s="248"/>
      <c r="AC53" s="249"/>
      <c r="AD53" s="240"/>
      <c r="AE53" s="241"/>
      <c r="AF53" s="242"/>
      <c r="AG53" s="240"/>
      <c r="AH53" s="241"/>
      <c r="AI53" s="242"/>
      <c r="AJ53" s="79"/>
      <c r="AK53" s="80"/>
      <c r="AL53" s="236"/>
    </row>
    <row r="54" spans="1:38">
      <c r="A54" s="63">
        <v>14</v>
      </c>
      <c r="B54" s="233"/>
      <c r="C54" s="234"/>
      <c r="D54" s="243"/>
      <c r="E54" s="258"/>
      <c r="F54" s="259"/>
      <c r="G54" s="260"/>
      <c r="H54" s="258"/>
      <c r="I54" s="259"/>
      <c r="J54" s="260"/>
      <c r="K54" s="261" t="str">
        <f t="shared" ref="K54" si="49">IF(B54=0,"",B54)</f>
        <v/>
      </c>
      <c r="L54" s="262"/>
      <c r="M54" s="263"/>
      <c r="N54" s="261" t="str">
        <f t="shared" ref="N54" si="50">IF(B54=0,"",B54*150)</f>
        <v/>
      </c>
      <c r="O54" s="262"/>
      <c r="P54" s="263"/>
      <c r="Q54" s="233"/>
      <c r="R54" s="234"/>
      <c r="S54" s="264"/>
      <c r="T54" s="73">
        <v>29</v>
      </c>
      <c r="U54" s="233"/>
      <c r="V54" s="234"/>
      <c r="W54" s="243"/>
      <c r="X54" s="244"/>
      <c r="Y54" s="245"/>
      <c r="Z54" s="246"/>
      <c r="AA54" s="244"/>
      <c r="AB54" s="245"/>
      <c r="AC54" s="246"/>
      <c r="AD54" s="237" t="str">
        <f t="shared" ref="AD54" si="51">IF(U54=0,"",U54)</f>
        <v/>
      </c>
      <c r="AE54" s="238"/>
      <c r="AF54" s="239"/>
      <c r="AG54" s="237" t="str">
        <f t="shared" ref="AG54" si="52">IF(U54=0,"",U54*150)</f>
        <v/>
      </c>
      <c r="AH54" s="238"/>
      <c r="AI54" s="239"/>
      <c r="AJ54" s="233"/>
      <c r="AK54" s="234"/>
      <c r="AL54" s="235"/>
    </row>
    <row r="55" spans="1:38">
      <c r="A55" s="65"/>
      <c r="B55" s="79"/>
      <c r="C55" s="80"/>
      <c r="D55" s="81"/>
      <c r="E55" s="85"/>
      <c r="F55" s="86"/>
      <c r="G55" s="87"/>
      <c r="H55" s="85"/>
      <c r="I55" s="86"/>
      <c r="J55" s="87"/>
      <c r="K55" s="91"/>
      <c r="L55" s="92"/>
      <c r="M55" s="93"/>
      <c r="N55" s="91"/>
      <c r="O55" s="92"/>
      <c r="P55" s="93"/>
      <c r="Q55" s="79"/>
      <c r="R55" s="80"/>
      <c r="S55" s="265"/>
      <c r="T55" s="266"/>
      <c r="U55" s="79"/>
      <c r="V55" s="80"/>
      <c r="W55" s="81"/>
      <c r="X55" s="247"/>
      <c r="Y55" s="248"/>
      <c r="Z55" s="249"/>
      <c r="AA55" s="247"/>
      <c r="AB55" s="248"/>
      <c r="AC55" s="249"/>
      <c r="AD55" s="240"/>
      <c r="AE55" s="241"/>
      <c r="AF55" s="242"/>
      <c r="AG55" s="240"/>
      <c r="AH55" s="241"/>
      <c r="AI55" s="242"/>
      <c r="AJ55" s="79"/>
      <c r="AK55" s="80"/>
      <c r="AL55" s="236"/>
    </row>
    <row r="56" spans="1:38">
      <c r="A56" s="63">
        <v>15</v>
      </c>
      <c r="B56" s="233"/>
      <c r="C56" s="234"/>
      <c r="D56" s="243"/>
      <c r="E56" s="258"/>
      <c r="F56" s="259"/>
      <c r="G56" s="260"/>
      <c r="H56" s="258"/>
      <c r="I56" s="259"/>
      <c r="J56" s="260"/>
      <c r="K56" s="261" t="str">
        <f t="shared" ref="K56" si="53">IF(B56=0,"",B56)</f>
        <v/>
      </c>
      <c r="L56" s="262"/>
      <c r="M56" s="263"/>
      <c r="N56" s="261" t="str">
        <f>IF(B56=0,"",B56*150)</f>
        <v/>
      </c>
      <c r="O56" s="262"/>
      <c r="P56" s="263"/>
      <c r="Q56" s="233"/>
      <c r="R56" s="234"/>
      <c r="S56" s="264"/>
      <c r="T56" s="73">
        <v>30</v>
      </c>
      <c r="U56" s="233"/>
      <c r="V56" s="234"/>
      <c r="W56" s="243"/>
      <c r="X56" s="244"/>
      <c r="Y56" s="245"/>
      <c r="Z56" s="246"/>
      <c r="AA56" s="244"/>
      <c r="AB56" s="245"/>
      <c r="AC56" s="246"/>
      <c r="AD56" s="237" t="str">
        <f t="shared" ref="AD56" si="54">IF(U56=0,"",U56)</f>
        <v/>
      </c>
      <c r="AE56" s="238"/>
      <c r="AF56" s="239"/>
      <c r="AG56" s="237" t="str">
        <f t="shared" ref="AG56" si="55">IF(U56=0,"",U56*150)</f>
        <v/>
      </c>
      <c r="AH56" s="238"/>
      <c r="AI56" s="239"/>
      <c r="AJ56" s="233"/>
      <c r="AK56" s="234"/>
      <c r="AL56" s="235"/>
    </row>
    <row r="57" spans="1:38">
      <c r="A57" s="65"/>
      <c r="B57" s="79"/>
      <c r="C57" s="80"/>
      <c r="D57" s="81"/>
      <c r="E57" s="85"/>
      <c r="F57" s="86"/>
      <c r="G57" s="87"/>
      <c r="H57" s="85"/>
      <c r="I57" s="86"/>
      <c r="J57" s="87"/>
      <c r="K57" s="91"/>
      <c r="L57" s="92"/>
      <c r="M57" s="93"/>
      <c r="N57" s="91"/>
      <c r="O57" s="92"/>
      <c r="P57" s="93"/>
      <c r="Q57" s="79"/>
      <c r="R57" s="80"/>
      <c r="S57" s="265"/>
      <c r="T57" s="266"/>
      <c r="U57" s="79"/>
      <c r="V57" s="80"/>
      <c r="W57" s="81"/>
      <c r="X57" s="247"/>
      <c r="Y57" s="248"/>
      <c r="Z57" s="249"/>
      <c r="AA57" s="247"/>
      <c r="AB57" s="248"/>
      <c r="AC57" s="249"/>
      <c r="AD57" s="240"/>
      <c r="AE57" s="241"/>
      <c r="AF57" s="242"/>
      <c r="AG57" s="240"/>
      <c r="AH57" s="241"/>
      <c r="AI57" s="242"/>
      <c r="AJ57" s="79"/>
      <c r="AK57" s="80"/>
      <c r="AL57" s="236"/>
    </row>
    <row r="58" spans="1:38">
      <c r="A58" s="282"/>
      <c r="B58" s="269"/>
      <c r="C58" s="270"/>
      <c r="D58" s="271"/>
      <c r="E58" s="269"/>
      <c r="F58" s="270"/>
      <c r="G58" s="271"/>
      <c r="H58" s="269"/>
      <c r="I58" s="270"/>
      <c r="J58" s="271"/>
      <c r="K58" s="269"/>
      <c r="L58" s="270"/>
      <c r="M58" s="271"/>
      <c r="N58" s="269"/>
      <c r="O58" s="270"/>
      <c r="P58" s="271"/>
      <c r="Q58" s="269"/>
      <c r="R58" s="270"/>
      <c r="S58" s="275"/>
      <c r="T58" s="73">
        <v>31</v>
      </c>
      <c r="U58" s="233">
        <v>68</v>
      </c>
      <c r="V58" s="234"/>
      <c r="W58" s="243"/>
      <c r="X58" s="244"/>
      <c r="Y58" s="245"/>
      <c r="Z58" s="246"/>
      <c r="AA58" s="244"/>
      <c r="AB58" s="245"/>
      <c r="AC58" s="246"/>
      <c r="AD58" s="237">
        <f t="shared" ref="AD58" si="56">IF(U58=0,"",U58)</f>
        <v>68</v>
      </c>
      <c r="AE58" s="238"/>
      <c r="AF58" s="239"/>
      <c r="AG58" s="237">
        <f t="shared" ref="AG58" si="57">IF(U58=0,"",U58*150)</f>
        <v>10200</v>
      </c>
      <c r="AH58" s="238"/>
      <c r="AI58" s="239"/>
      <c r="AJ58" s="233">
        <v>17</v>
      </c>
      <c r="AK58" s="234"/>
      <c r="AL58" s="235"/>
    </row>
    <row r="59" spans="1:38">
      <c r="A59" s="283"/>
      <c r="B59" s="279"/>
      <c r="C59" s="280"/>
      <c r="D59" s="284"/>
      <c r="E59" s="279"/>
      <c r="F59" s="280"/>
      <c r="G59" s="284"/>
      <c r="H59" s="279"/>
      <c r="I59" s="280"/>
      <c r="J59" s="284"/>
      <c r="K59" s="279"/>
      <c r="L59" s="280"/>
      <c r="M59" s="284"/>
      <c r="N59" s="279"/>
      <c r="O59" s="280"/>
      <c r="P59" s="284"/>
      <c r="Q59" s="279"/>
      <c r="R59" s="280"/>
      <c r="S59" s="281"/>
      <c r="T59" s="266"/>
      <c r="U59" s="79"/>
      <c r="V59" s="80"/>
      <c r="W59" s="81"/>
      <c r="X59" s="247"/>
      <c r="Y59" s="248"/>
      <c r="Z59" s="249"/>
      <c r="AA59" s="247"/>
      <c r="AB59" s="248"/>
      <c r="AC59" s="249"/>
      <c r="AD59" s="240"/>
      <c r="AE59" s="241"/>
      <c r="AF59" s="242"/>
      <c r="AG59" s="240"/>
      <c r="AH59" s="241"/>
      <c r="AI59" s="242"/>
      <c r="AJ59" s="79"/>
      <c r="AK59" s="80"/>
      <c r="AL59" s="236"/>
    </row>
    <row r="60" spans="1:38">
      <c r="A60" s="267"/>
      <c r="B60" s="269"/>
      <c r="C60" s="270"/>
      <c r="D60" s="271"/>
      <c r="E60" s="269"/>
      <c r="F60" s="270"/>
      <c r="G60" s="271"/>
      <c r="H60" s="269"/>
      <c r="I60" s="270"/>
      <c r="J60" s="271"/>
      <c r="K60" s="269"/>
      <c r="L60" s="270"/>
      <c r="M60" s="271"/>
      <c r="N60" s="269"/>
      <c r="O60" s="270"/>
      <c r="P60" s="271"/>
      <c r="Q60" s="269"/>
      <c r="R60" s="270"/>
      <c r="S60" s="275"/>
      <c r="T60" s="277" t="s">
        <v>17</v>
      </c>
      <c r="U60" s="287">
        <f>IF(SUM(B27:D57,U27:W59)=0,"",SUM(B27:D57,U27:W59))</f>
        <v>422</v>
      </c>
      <c r="V60" s="288"/>
      <c r="W60" s="289"/>
      <c r="X60" s="287"/>
      <c r="Y60" s="288"/>
      <c r="Z60" s="289"/>
      <c r="AA60" s="287"/>
      <c r="AB60" s="288"/>
      <c r="AC60" s="289"/>
      <c r="AD60" s="287">
        <f>IF(SUM(K27:M57,AD27:AF59)=0,"",SUM(K27:M57,AD27:AF59))</f>
        <v>422</v>
      </c>
      <c r="AE60" s="288"/>
      <c r="AF60" s="289"/>
      <c r="AG60" s="287">
        <f>IF(SUM(N27:P57,AG27:AI59)=0,"",SUM(N27:P57,AG27:AI59))</f>
        <v>63300</v>
      </c>
      <c r="AH60" s="288"/>
      <c r="AI60" s="289"/>
      <c r="AJ60" s="287">
        <f>IF(SUM(Q27:S57,AJ27:AL59)=0,"",SUM(Q27:S57,AJ27:AL59))</f>
        <v>211</v>
      </c>
      <c r="AK60" s="288"/>
      <c r="AL60" s="293"/>
    </row>
    <row r="61" spans="1:38" ht="14.25" thickBot="1">
      <c r="A61" s="268"/>
      <c r="B61" s="272"/>
      <c r="C61" s="273"/>
      <c r="D61" s="274"/>
      <c r="E61" s="272"/>
      <c r="F61" s="273"/>
      <c r="G61" s="274"/>
      <c r="H61" s="272"/>
      <c r="I61" s="273"/>
      <c r="J61" s="274"/>
      <c r="K61" s="272"/>
      <c r="L61" s="273"/>
      <c r="M61" s="274"/>
      <c r="N61" s="272"/>
      <c r="O61" s="273"/>
      <c r="P61" s="274"/>
      <c r="Q61" s="272"/>
      <c r="R61" s="273"/>
      <c r="S61" s="276"/>
      <c r="T61" s="278"/>
      <c r="U61" s="290"/>
      <c r="V61" s="291"/>
      <c r="W61" s="292"/>
      <c r="X61" s="290"/>
      <c r="Y61" s="291"/>
      <c r="Z61" s="292"/>
      <c r="AA61" s="290"/>
      <c r="AB61" s="291"/>
      <c r="AC61" s="292"/>
      <c r="AD61" s="290"/>
      <c r="AE61" s="291"/>
      <c r="AF61" s="292"/>
      <c r="AG61" s="290"/>
      <c r="AH61" s="291"/>
      <c r="AI61" s="292"/>
      <c r="AJ61" s="290"/>
      <c r="AK61" s="291"/>
      <c r="AL61" s="294"/>
    </row>
  </sheetData>
  <sheetProtection sheet="1" selectLockedCells="1"/>
  <mergeCells count="320">
    <mergeCell ref="U56:W57"/>
    <mergeCell ref="X56:Z57"/>
    <mergeCell ref="AA56:AC57"/>
    <mergeCell ref="AD56:AF57"/>
    <mergeCell ref="AG56:AI57"/>
    <mergeCell ref="AJ56:AL57"/>
    <mergeCell ref="AG54:AI55"/>
    <mergeCell ref="AJ54:AL55"/>
    <mergeCell ref="AN28:BR29"/>
    <mergeCell ref="AA52:AC53"/>
    <mergeCell ref="AD52:AF53"/>
    <mergeCell ref="AG52:AI53"/>
    <mergeCell ref="AJ52:AL53"/>
    <mergeCell ref="AG50:AI51"/>
    <mergeCell ref="AJ50:AL51"/>
    <mergeCell ref="U50:W51"/>
    <mergeCell ref="X50:Z51"/>
    <mergeCell ref="AA50:AC51"/>
    <mergeCell ref="AD50:AF51"/>
    <mergeCell ref="U48:W49"/>
    <mergeCell ref="X48:Z49"/>
    <mergeCell ref="AA48:AC49"/>
    <mergeCell ref="AD48:AF49"/>
    <mergeCell ref="AG48:AI49"/>
    <mergeCell ref="AN26:BR27"/>
    <mergeCell ref="AN24:BR25"/>
    <mergeCell ref="AN23:BR23"/>
    <mergeCell ref="AN30:BR31"/>
    <mergeCell ref="AN32:BR33"/>
    <mergeCell ref="AN34:BR35"/>
    <mergeCell ref="U60:W61"/>
    <mergeCell ref="X60:Z61"/>
    <mergeCell ref="AA60:AC61"/>
    <mergeCell ref="AD60:AF61"/>
    <mergeCell ref="AG60:AI61"/>
    <mergeCell ref="AJ60:AL61"/>
    <mergeCell ref="AG58:AI59"/>
    <mergeCell ref="AJ58:AL59"/>
    <mergeCell ref="U58:W59"/>
    <mergeCell ref="X58:Z59"/>
    <mergeCell ref="AA58:AC59"/>
    <mergeCell ref="AD58:AF59"/>
    <mergeCell ref="U54:W55"/>
    <mergeCell ref="X54:Z55"/>
    <mergeCell ref="AA54:AC55"/>
    <mergeCell ref="AD54:AF55"/>
    <mergeCell ref="U52:W53"/>
    <mergeCell ref="X52:Z53"/>
    <mergeCell ref="A60:A61"/>
    <mergeCell ref="B60:D61"/>
    <mergeCell ref="E60:G61"/>
    <mergeCell ref="H60:J61"/>
    <mergeCell ref="K60:M61"/>
    <mergeCell ref="N60:P61"/>
    <mergeCell ref="Q60:S61"/>
    <mergeCell ref="T60:T61"/>
    <mergeCell ref="Q58:S59"/>
    <mergeCell ref="T58:T59"/>
    <mergeCell ref="A58:A59"/>
    <mergeCell ref="B58:D59"/>
    <mergeCell ref="E58:G59"/>
    <mergeCell ref="H58:J59"/>
    <mergeCell ref="K58:M59"/>
    <mergeCell ref="N58:P59"/>
    <mergeCell ref="A56:A57"/>
    <mergeCell ref="B56:D57"/>
    <mergeCell ref="E56:G57"/>
    <mergeCell ref="H56:J57"/>
    <mergeCell ref="K56:M57"/>
    <mergeCell ref="N56:P57"/>
    <mergeCell ref="Q56:S57"/>
    <mergeCell ref="T56:T57"/>
    <mergeCell ref="Q54:S55"/>
    <mergeCell ref="T54:T55"/>
    <mergeCell ref="A54:A55"/>
    <mergeCell ref="B54:D55"/>
    <mergeCell ref="E54:G55"/>
    <mergeCell ref="H54:J55"/>
    <mergeCell ref="K54:M55"/>
    <mergeCell ref="N54:P55"/>
    <mergeCell ref="A52:A53"/>
    <mergeCell ref="B52:D53"/>
    <mergeCell ref="E52:G53"/>
    <mergeCell ref="H52:J53"/>
    <mergeCell ref="K52:M53"/>
    <mergeCell ref="N52:P53"/>
    <mergeCell ref="Q52:S53"/>
    <mergeCell ref="T52:T53"/>
    <mergeCell ref="Q50:S51"/>
    <mergeCell ref="T50:T51"/>
    <mergeCell ref="A50:A51"/>
    <mergeCell ref="B50:D51"/>
    <mergeCell ref="E50:G51"/>
    <mergeCell ref="H50:J51"/>
    <mergeCell ref="K50:M51"/>
    <mergeCell ref="N50:P51"/>
    <mergeCell ref="AJ48:AL49"/>
    <mergeCell ref="AG46:AI47"/>
    <mergeCell ref="AJ46:AL47"/>
    <mergeCell ref="A48:A49"/>
    <mergeCell ref="B48:D49"/>
    <mergeCell ref="E48:G49"/>
    <mergeCell ref="H48:J49"/>
    <mergeCell ref="K48:M49"/>
    <mergeCell ref="N48:P49"/>
    <mergeCell ref="Q48:S49"/>
    <mergeCell ref="T48:T49"/>
    <mergeCell ref="Q46:S47"/>
    <mergeCell ref="T46:T47"/>
    <mergeCell ref="U46:W47"/>
    <mergeCell ref="X46:Z47"/>
    <mergeCell ref="AA46:AC47"/>
    <mergeCell ref="AD46:AF47"/>
    <mergeCell ref="A46:A47"/>
    <mergeCell ref="B46:D47"/>
    <mergeCell ref="E46:G47"/>
    <mergeCell ref="H46:J47"/>
    <mergeCell ref="K46:M47"/>
    <mergeCell ref="N46:P47"/>
    <mergeCell ref="U44:W45"/>
    <mergeCell ref="X44:Z45"/>
    <mergeCell ref="AA44:AC45"/>
    <mergeCell ref="AD44:AF45"/>
    <mergeCell ref="AG44:AI45"/>
    <mergeCell ref="AJ44:AL45"/>
    <mergeCell ref="AG42:AI43"/>
    <mergeCell ref="AJ42:AL43"/>
    <mergeCell ref="A44:A45"/>
    <mergeCell ref="B44:D45"/>
    <mergeCell ref="E44:G45"/>
    <mergeCell ref="H44:J45"/>
    <mergeCell ref="K44:M45"/>
    <mergeCell ref="N44:P45"/>
    <mergeCell ref="Q44:S45"/>
    <mergeCell ref="T44:T45"/>
    <mergeCell ref="Q42:S43"/>
    <mergeCell ref="T42:T43"/>
    <mergeCell ref="U42:W43"/>
    <mergeCell ref="X42:Z43"/>
    <mergeCell ref="AA42:AC43"/>
    <mergeCell ref="AD42:AF43"/>
    <mergeCell ref="A42:A43"/>
    <mergeCell ref="B42:D43"/>
    <mergeCell ref="E42:G43"/>
    <mergeCell ref="H42:J43"/>
    <mergeCell ref="K42:M43"/>
    <mergeCell ref="N42:P43"/>
    <mergeCell ref="U40:W41"/>
    <mergeCell ref="X40:Z41"/>
    <mergeCell ref="AA40:AC41"/>
    <mergeCell ref="AD40:AF41"/>
    <mergeCell ref="AG40:AI41"/>
    <mergeCell ref="AJ40:AL41"/>
    <mergeCell ref="AG38:AI39"/>
    <mergeCell ref="AJ38:AL39"/>
    <mergeCell ref="A40:A41"/>
    <mergeCell ref="B40:D41"/>
    <mergeCell ref="E40:G41"/>
    <mergeCell ref="H40:J41"/>
    <mergeCell ref="K40:M41"/>
    <mergeCell ref="N40:P41"/>
    <mergeCell ref="Q40:S41"/>
    <mergeCell ref="T40:T41"/>
    <mergeCell ref="Q38:S39"/>
    <mergeCell ref="T38:T39"/>
    <mergeCell ref="U38:W39"/>
    <mergeCell ref="X38:Z39"/>
    <mergeCell ref="AA38:AC39"/>
    <mergeCell ref="AD38:AF39"/>
    <mergeCell ref="A38:A39"/>
    <mergeCell ref="B38:D39"/>
    <mergeCell ref="E38:G39"/>
    <mergeCell ref="H38:J39"/>
    <mergeCell ref="K38:M39"/>
    <mergeCell ref="N38:P39"/>
    <mergeCell ref="U36:W37"/>
    <mergeCell ref="X36:Z37"/>
    <mergeCell ref="AA36:AC37"/>
    <mergeCell ref="AD36:AF37"/>
    <mergeCell ref="AG36:AI37"/>
    <mergeCell ref="AJ36:AL37"/>
    <mergeCell ref="AG34:AI35"/>
    <mergeCell ref="AJ34:AL35"/>
    <mergeCell ref="A36:A37"/>
    <mergeCell ref="B36:D37"/>
    <mergeCell ref="E36:G37"/>
    <mergeCell ref="H36:J37"/>
    <mergeCell ref="K36:M37"/>
    <mergeCell ref="N36:P37"/>
    <mergeCell ref="Q36:S37"/>
    <mergeCell ref="T36:T37"/>
    <mergeCell ref="Q34:S35"/>
    <mergeCell ref="T34:T35"/>
    <mergeCell ref="U34:W35"/>
    <mergeCell ref="X34:Z35"/>
    <mergeCell ref="AA34:AC35"/>
    <mergeCell ref="AD34:AF35"/>
    <mergeCell ref="A34:A35"/>
    <mergeCell ref="B34:D35"/>
    <mergeCell ref="E34:G35"/>
    <mergeCell ref="H34:J35"/>
    <mergeCell ref="K34:M35"/>
    <mergeCell ref="N34:P35"/>
    <mergeCell ref="U32:W33"/>
    <mergeCell ref="X32:Z33"/>
    <mergeCell ref="AA32:AC33"/>
    <mergeCell ref="AD32:AF33"/>
    <mergeCell ref="AG32:AI33"/>
    <mergeCell ref="A32:A33"/>
    <mergeCell ref="B32:D33"/>
    <mergeCell ref="E32:G33"/>
    <mergeCell ref="H32:J33"/>
    <mergeCell ref="K32:M33"/>
    <mergeCell ref="N32:P33"/>
    <mergeCell ref="Q32:S33"/>
    <mergeCell ref="T32:T33"/>
    <mergeCell ref="Q30:S31"/>
    <mergeCell ref="T30:T31"/>
    <mergeCell ref="A30:A31"/>
    <mergeCell ref="B30:D31"/>
    <mergeCell ref="E30:G31"/>
    <mergeCell ref="H30:J31"/>
    <mergeCell ref="K30:M31"/>
    <mergeCell ref="N30:P31"/>
    <mergeCell ref="E25:F26"/>
    <mergeCell ref="G25:G26"/>
    <mergeCell ref="H25:I26"/>
    <mergeCell ref="J25:J26"/>
    <mergeCell ref="AJ32:AL33"/>
    <mergeCell ref="AG30:AI31"/>
    <mergeCell ref="AJ30:AL31"/>
    <mergeCell ref="U30:W31"/>
    <mergeCell ref="X30:Z31"/>
    <mergeCell ref="AA30:AC31"/>
    <mergeCell ref="AD30:AF31"/>
    <mergeCell ref="X27:Z27"/>
    <mergeCell ref="AA27:AC27"/>
    <mergeCell ref="AD27:AF27"/>
    <mergeCell ref="AG27:AI27"/>
    <mergeCell ref="AJ27:AL27"/>
    <mergeCell ref="X28:Z29"/>
    <mergeCell ref="AA28:AC29"/>
    <mergeCell ref="AD28:AF29"/>
    <mergeCell ref="AG28:AI29"/>
    <mergeCell ref="AJ28:AL29"/>
    <mergeCell ref="J23:M23"/>
    <mergeCell ref="K25:M26"/>
    <mergeCell ref="U25:V26"/>
    <mergeCell ref="A24:A26"/>
    <mergeCell ref="B24:M24"/>
    <mergeCell ref="N24:P26"/>
    <mergeCell ref="Q24:S26"/>
    <mergeCell ref="T24:T26"/>
    <mergeCell ref="U24:AF24"/>
    <mergeCell ref="W25:W26"/>
    <mergeCell ref="X25:Y26"/>
    <mergeCell ref="Z25:Z26"/>
    <mergeCell ref="AA25:AB26"/>
    <mergeCell ref="AC25:AC26"/>
    <mergeCell ref="AD25:AF26"/>
    <mergeCell ref="N23:O23"/>
    <mergeCell ref="P23:Q23"/>
    <mergeCell ref="R23:S23"/>
    <mergeCell ref="T23:AL23"/>
    <mergeCell ref="A23:I23"/>
    <mergeCell ref="AG24:AI26"/>
    <mergeCell ref="AJ24:AL26"/>
    <mergeCell ref="B25:C26"/>
    <mergeCell ref="D25:D26"/>
    <mergeCell ref="Z20:AK22"/>
    <mergeCell ref="AL20:AL22"/>
    <mergeCell ref="H21:K21"/>
    <mergeCell ref="O21:R21"/>
    <mergeCell ref="H22:K22"/>
    <mergeCell ref="O22:R22"/>
    <mergeCell ref="A14:E16"/>
    <mergeCell ref="F14:S16"/>
    <mergeCell ref="T14:V19"/>
    <mergeCell ref="W14:Y16"/>
    <mergeCell ref="Z14:AL16"/>
    <mergeCell ref="A17:E19"/>
    <mergeCell ref="F17:S19"/>
    <mergeCell ref="W17:Y19"/>
    <mergeCell ref="Z17:AL19"/>
    <mergeCell ref="A20:E22"/>
    <mergeCell ref="F20:G22"/>
    <mergeCell ref="H20:K20"/>
    <mergeCell ref="M20:N22"/>
    <mergeCell ref="O20:R20"/>
    <mergeCell ref="T20:Y22"/>
    <mergeCell ref="Y3:AB4"/>
    <mergeCell ref="Q8:X9"/>
    <mergeCell ref="A12:AL12"/>
    <mergeCell ref="A13:E13"/>
    <mergeCell ref="F13:S13"/>
    <mergeCell ref="T13:Y13"/>
    <mergeCell ref="Z13:AL13"/>
    <mergeCell ref="A2:AF2"/>
    <mergeCell ref="AG2:AH2"/>
    <mergeCell ref="AI2:AL2"/>
    <mergeCell ref="AC3:AL4"/>
    <mergeCell ref="Q6:X7"/>
    <mergeCell ref="Y5:AL7"/>
    <mergeCell ref="Y8:AL9"/>
    <mergeCell ref="A27:A29"/>
    <mergeCell ref="B27:D27"/>
    <mergeCell ref="E27:G27"/>
    <mergeCell ref="H27:J27"/>
    <mergeCell ref="K27:M27"/>
    <mergeCell ref="N27:P27"/>
    <mergeCell ref="Q27:S27"/>
    <mergeCell ref="T27:T29"/>
    <mergeCell ref="U27:W27"/>
    <mergeCell ref="B28:D29"/>
    <mergeCell ref="E28:G29"/>
    <mergeCell ref="H28:J29"/>
    <mergeCell ref="K28:M29"/>
    <mergeCell ref="N28:P29"/>
    <mergeCell ref="Q28:S29"/>
    <mergeCell ref="U28:W29"/>
  </mergeCells>
  <phoneticPr fontId="2"/>
  <pageMargins left="0.53" right="0.28000000000000003" top="0.55000000000000004" bottom="0.3" header="0.51200000000000001" footer="0.21"/>
  <pageSetup paperSize="8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1"/>
  <sheetViews>
    <sheetView tabSelected="1" view="pageBreakPreview" zoomScaleNormal="100" zoomScaleSheetLayoutView="100" workbookViewId="0">
      <selection activeCell="Z17" sqref="Z17:AL19"/>
    </sheetView>
  </sheetViews>
  <sheetFormatPr defaultRowHeight="13.5"/>
  <cols>
    <col min="1" max="1" width="3.25" customWidth="1"/>
    <col min="2" max="19" width="2.5" customWidth="1"/>
    <col min="20" max="20" width="3.125" customWidth="1"/>
    <col min="21" max="44" width="2.5" customWidth="1"/>
    <col min="45" max="246" width="2.625" customWidth="1"/>
  </cols>
  <sheetData>
    <row r="1" spans="1:38" ht="14.25" thickBot="1">
      <c r="A1" t="s">
        <v>0</v>
      </c>
    </row>
    <row r="2" spans="1:38" ht="29.25" customHeight="1">
      <c r="A2" s="115" t="s">
        <v>20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7"/>
      <c r="AG2" s="118" t="s">
        <v>21</v>
      </c>
      <c r="AH2" s="119"/>
      <c r="AI2" s="309"/>
      <c r="AJ2" s="309"/>
      <c r="AK2" s="309"/>
      <c r="AL2" s="310"/>
    </row>
    <row r="3" spans="1:38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00" t="s">
        <v>31</v>
      </c>
      <c r="Z3" s="100"/>
      <c r="AA3" s="100"/>
      <c r="AB3" s="100"/>
      <c r="AC3" s="295"/>
      <c r="AD3" s="295"/>
      <c r="AE3" s="295"/>
      <c r="AF3" s="295"/>
      <c r="AG3" s="295"/>
      <c r="AH3" s="295"/>
      <c r="AI3" s="295"/>
      <c r="AJ3" s="295"/>
      <c r="AK3" s="295"/>
      <c r="AL3" s="296"/>
    </row>
    <row r="4" spans="1:38" ht="13.5" customHeigh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74"/>
      <c r="Z4" s="174"/>
      <c r="AA4" s="174"/>
      <c r="AB4" s="174"/>
      <c r="AC4" s="297"/>
      <c r="AD4" s="297"/>
      <c r="AE4" s="297"/>
      <c r="AF4" s="297"/>
      <c r="AG4" s="297"/>
      <c r="AH4" s="297"/>
      <c r="AI4" s="297"/>
      <c r="AJ4" s="297"/>
      <c r="AK4" s="297"/>
      <c r="AL4" s="298"/>
    </row>
    <row r="5" spans="1:38" ht="14.25" customHeight="1">
      <c r="A5" s="2"/>
      <c r="B5" s="1"/>
      <c r="C5" s="4" t="s">
        <v>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" t="s">
        <v>18</v>
      </c>
      <c r="R5" s="1"/>
      <c r="S5" s="1"/>
      <c r="T5" s="1"/>
      <c r="U5" s="1"/>
      <c r="V5" s="1"/>
      <c r="W5" s="1"/>
      <c r="X5" s="1"/>
      <c r="Y5" s="342"/>
      <c r="Z5" s="342"/>
      <c r="AA5" s="342"/>
      <c r="AB5" s="342"/>
      <c r="AC5" s="342"/>
      <c r="AD5" s="342"/>
      <c r="AE5" s="342"/>
      <c r="AF5" s="342"/>
      <c r="AG5" s="342"/>
      <c r="AH5" s="342"/>
      <c r="AI5" s="342"/>
      <c r="AJ5" s="342"/>
      <c r="AK5" s="342"/>
      <c r="AL5" s="343"/>
    </row>
    <row r="6" spans="1:38" ht="13.5" customHeight="1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26" t="s">
        <v>19</v>
      </c>
      <c r="R6" s="126"/>
      <c r="S6" s="126"/>
      <c r="T6" s="126"/>
      <c r="U6" s="126"/>
      <c r="V6" s="126"/>
      <c r="W6" s="126"/>
      <c r="X6" s="126"/>
      <c r="Y6" s="344"/>
      <c r="Z6" s="344"/>
      <c r="AA6" s="344"/>
      <c r="AB6" s="344"/>
      <c r="AC6" s="344"/>
      <c r="AD6" s="344"/>
      <c r="AE6" s="344"/>
      <c r="AF6" s="344"/>
      <c r="AG6" s="344"/>
      <c r="AH6" s="344"/>
      <c r="AI6" s="344"/>
      <c r="AJ6" s="344"/>
      <c r="AK6" s="344"/>
      <c r="AL6" s="345"/>
    </row>
    <row r="7" spans="1:38" ht="13.5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27"/>
      <c r="R7" s="127"/>
      <c r="S7" s="127"/>
      <c r="T7" s="127"/>
      <c r="U7" s="127"/>
      <c r="V7" s="127"/>
      <c r="W7" s="127"/>
      <c r="X7" s="127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346"/>
      <c r="AK7" s="346"/>
      <c r="AL7" s="347"/>
    </row>
    <row r="8" spans="1:38" ht="14.25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02" t="s">
        <v>24</v>
      </c>
      <c r="R8" s="102"/>
      <c r="S8" s="102"/>
      <c r="T8" s="102"/>
      <c r="U8" s="102"/>
      <c r="V8" s="102"/>
      <c r="W8" s="102"/>
      <c r="X8" s="102"/>
      <c r="Y8" s="348"/>
      <c r="Z8" s="348"/>
      <c r="AA8" s="348"/>
      <c r="AB8" s="348"/>
      <c r="AC8" s="348"/>
      <c r="AD8" s="348"/>
      <c r="AE8" s="348"/>
      <c r="AF8" s="348"/>
      <c r="AG8" s="348"/>
      <c r="AH8" s="348"/>
      <c r="AI8" s="348"/>
      <c r="AJ8" s="348"/>
      <c r="AK8" s="348"/>
      <c r="AL8" s="349"/>
    </row>
    <row r="9" spans="1:38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03"/>
      <c r="R9" s="103"/>
      <c r="S9" s="103"/>
      <c r="T9" s="103"/>
      <c r="U9" s="103"/>
      <c r="V9" s="103"/>
      <c r="W9" s="103"/>
      <c r="X9" s="103"/>
      <c r="Y9" s="350"/>
      <c r="Z9" s="350"/>
      <c r="AA9" s="350"/>
      <c r="AB9" s="350"/>
      <c r="AC9" s="350"/>
      <c r="AD9" s="350"/>
      <c r="AE9" s="350"/>
      <c r="AF9" s="350"/>
      <c r="AG9" s="350"/>
      <c r="AH9" s="350"/>
      <c r="AI9" s="350"/>
      <c r="AJ9" s="350"/>
      <c r="AK9" s="350"/>
      <c r="AL9" s="351"/>
    </row>
    <row r="10" spans="1:38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3"/>
    </row>
    <row r="11" spans="1:38" ht="14.25">
      <c r="A11" s="2"/>
      <c r="B11" s="9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3"/>
    </row>
    <row r="12" spans="1:38" ht="14.25" thickBot="1">
      <c r="A12" s="104" t="s">
        <v>3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6"/>
    </row>
    <row r="13" spans="1:38" ht="24.75" customHeight="1">
      <c r="A13" s="107" t="s">
        <v>5</v>
      </c>
      <c r="B13" s="108"/>
      <c r="C13" s="108"/>
      <c r="D13" s="108"/>
      <c r="E13" s="109"/>
      <c r="F13" s="312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4"/>
      <c r="T13" s="113" t="s">
        <v>22</v>
      </c>
      <c r="U13" s="108"/>
      <c r="V13" s="108"/>
      <c r="W13" s="108"/>
      <c r="X13" s="108"/>
      <c r="Y13" s="109"/>
      <c r="Z13" s="312"/>
      <c r="AA13" s="313"/>
      <c r="AB13" s="313"/>
      <c r="AC13" s="313"/>
      <c r="AD13" s="313"/>
      <c r="AE13" s="313"/>
      <c r="AF13" s="313"/>
      <c r="AG13" s="313"/>
      <c r="AH13" s="313"/>
      <c r="AI13" s="313"/>
      <c r="AJ13" s="313"/>
      <c r="AK13" s="313"/>
      <c r="AL13" s="341"/>
    </row>
    <row r="14" spans="1:38">
      <c r="A14" s="151" t="s">
        <v>9</v>
      </c>
      <c r="B14" s="152"/>
      <c r="C14" s="152"/>
      <c r="D14" s="152"/>
      <c r="E14" s="153"/>
      <c r="F14" s="315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7"/>
      <c r="T14" s="169" t="s">
        <v>6</v>
      </c>
      <c r="U14" s="100"/>
      <c r="V14" s="170"/>
      <c r="W14" s="176" t="s">
        <v>8</v>
      </c>
      <c r="X14" s="177"/>
      <c r="Y14" s="178"/>
      <c r="Z14" s="324"/>
      <c r="AA14" s="325"/>
      <c r="AB14" s="325"/>
      <c r="AC14" s="325"/>
      <c r="AD14" s="325"/>
      <c r="AE14" s="325"/>
      <c r="AF14" s="325"/>
      <c r="AG14" s="325"/>
      <c r="AH14" s="325"/>
      <c r="AI14" s="325"/>
      <c r="AJ14" s="325"/>
      <c r="AK14" s="325"/>
      <c r="AL14" s="326"/>
    </row>
    <row r="15" spans="1:38">
      <c r="A15" s="154"/>
      <c r="B15" s="155"/>
      <c r="C15" s="155"/>
      <c r="D15" s="155"/>
      <c r="E15" s="156"/>
      <c r="F15" s="318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20"/>
      <c r="T15" s="171"/>
      <c r="U15" s="101"/>
      <c r="V15" s="172"/>
      <c r="W15" s="179"/>
      <c r="X15" s="180"/>
      <c r="Y15" s="181"/>
      <c r="Z15" s="327"/>
      <c r="AA15" s="328"/>
      <c r="AB15" s="328"/>
      <c r="AC15" s="328"/>
      <c r="AD15" s="328"/>
      <c r="AE15" s="328"/>
      <c r="AF15" s="328"/>
      <c r="AG15" s="328"/>
      <c r="AH15" s="328"/>
      <c r="AI15" s="328"/>
      <c r="AJ15" s="328"/>
      <c r="AK15" s="328"/>
      <c r="AL15" s="329"/>
    </row>
    <row r="16" spans="1:38">
      <c r="A16" s="157"/>
      <c r="B16" s="158"/>
      <c r="C16" s="158"/>
      <c r="D16" s="158"/>
      <c r="E16" s="159"/>
      <c r="F16" s="321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3"/>
      <c r="T16" s="171"/>
      <c r="U16" s="101"/>
      <c r="V16" s="172"/>
      <c r="W16" s="182"/>
      <c r="X16" s="183"/>
      <c r="Y16" s="184"/>
      <c r="Z16" s="330"/>
      <c r="AA16" s="331"/>
      <c r="AB16" s="331"/>
      <c r="AC16" s="331"/>
      <c r="AD16" s="331"/>
      <c r="AE16" s="331"/>
      <c r="AF16" s="331"/>
      <c r="AG16" s="331"/>
      <c r="AH16" s="331"/>
      <c r="AI16" s="331"/>
      <c r="AJ16" s="331"/>
      <c r="AK16" s="331"/>
      <c r="AL16" s="332"/>
    </row>
    <row r="17" spans="1:38">
      <c r="A17" s="151" t="s">
        <v>10</v>
      </c>
      <c r="B17" s="152"/>
      <c r="C17" s="152"/>
      <c r="D17" s="152"/>
      <c r="E17" s="153"/>
      <c r="F17" s="315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7"/>
      <c r="T17" s="171"/>
      <c r="U17" s="101"/>
      <c r="V17" s="172"/>
      <c r="W17" s="179" t="s">
        <v>7</v>
      </c>
      <c r="X17" s="180"/>
      <c r="Y17" s="181"/>
      <c r="Z17" s="324"/>
      <c r="AA17" s="333"/>
      <c r="AB17" s="333"/>
      <c r="AC17" s="333"/>
      <c r="AD17" s="333"/>
      <c r="AE17" s="333"/>
      <c r="AF17" s="333"/>
      <c r="AG17" s="333"/>
      <c r="AH17" s="333"/>
      <c r="AI17" s="333"/>
      <c r="AJ17" s="333"/>
      <c r="AK17" s="333"/>
      <c r="AL17" s="334"/>
    </row>
    <row r="18" spans="1:38">
      <c r="A18" s="154"/>
      <c r="B18" s="155"/>
      <c r="C18" s="155"/>
      <c r="D18" s="155"/>
      <c r="E18" s="156"/>
      <c r="F18" s="318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20"/>
      <c r="T18" s="171"/>
      <c r="U18" s="101"/>
      <c r="V18" s="172"/>
      <c r="W18" s="179"/>
      <c r="X18" s="180"/>
      <c r="Y18" s="181"/>
      <c r="Z18" s="335"/>
      <c r="AA18" s="336"/>
      <c r="AB18" s="336"/>
      <c r="AC18" s="336"/>
      <c r="AD18" s="336"/>
      <c r="AE18" s="336"/>
      <c r="AF18" s="336"/>
      <c r="AG18" s="336"/>
      <c r="AH18" s="336"/>
      <c r="AI18" s="336"/>
      <c r="AJ18" s="336"/>
      <c r="AK18" s="336"/>
      <c r="AL18" s="337"/>
    </row>
    <row r="19" spans="1:38">
      <c r="A19" s="157"/>
      <c r="B19" s="158"/>
      <c r="C19" s="158"/>
      <c r="D19" s="158"/>
      <c r="E19" s="159"/>
      <c r="F19" s="321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3"/>
      <c r="T19" s="173"/>
      <c r="U19" s="174"/>
      <c r="V19" s="175"/>
      <c r="W19" s="182"/>
      <c r="X19" s="183"/>
      <c r="Y19" s="184"/>
      <c r="Z19" s="338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9"/>
      <c r="AL19" s="340"/>
    </row>
    <row r="20" spans="1:38">
      <c r="A20" s="151" t="s">
        <v>4</v>
      </c>
      <c r="B20" s="152"/>
      <c r="C20" s="152"/>
      <c r="D20" s="152"/>
      <c r="E20" s="153"/>
      <c r="F20" s="189"/>
      <c r="G20" s="100"/>
      <c r="H20" s="192">
        <v>150</v>
      </c>
      <c r="I20" s="192"/>
      <c r="J20" s="192"/>
      <c r="K20" s="192"/>
      <c r="L20" s="5" t="s">
        <v>11</v>
      </c>
      <c r="M20" s="100"/>
      <c r="N20" s="100"/>
      <c r="O20" s="193" t="str">
        <f>U60</f>
        <v/>
      </c>
      <c r="P20" s="194"/>
      <c r="Q20" s="194"/>
      <c r="R20" s="194"/>
      <c r="S20" s="7" t="s">
        <v>12</v>
      </c>
      <c r="T20" s="169" t="s">
        <v>13</v>
      </c>
      <c r="U20" s="152"/>
      <c r="V20" s="152"/>
      <c r="W20" s="152"/>
      <c r="X20" s="152"/>
      <c r="Y20" s="153"/>
      <c r="Z20" s="138" t="str">
        <f>AG60</f>
        <v/>
      </c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44" t="s">
        <v>11</v>
      </c>
    </row>
    <row r="21" spans="1:38">
      <c r="A21" s="154"/>
      <c r="B21" s="155"/>
      <c r="C21" s="155"/>
      <c r="D21" s="155"/>
      <c r="E21" s="156"/>
      <c r="F21" s="190"/>
      <c r="G21" s="101"/>
      <c r="H21" s="147"/>
      <c r="I21" s="147"/>
      <c r="J21" s="147"/>
      <c r="K21" s="147"/>
      <c r="L21" s="5" t="s">
        <v>11</v>
      </c>
      <c r="M21" s="101"/>
      <c r="N21" s="101"/>
      <c r="O21" s="147"/>
      <c r="P21" s="147"/>
      <c r="Q21" s="147"/>
      <c r="R21" s="147"/>
      <c r="S21" s="7" t="s">
        <v>12</v>
      </c>
      <c r="T21" s="195"/>
      <c r="U21" s="155"/>
      <c r="V21" s="155"/>
      <c r="W21" s="155"/>
      <c r="X21" s="155"/>
      <c r="Y21" s="156"/>
      <c r="Z21" s="140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5"/>
    </row>
    <row r="22" spans="1:38">
      <c r="A22" s="157"/>
      <c r="B22" s="158"/>
      <c r="C22" s="158"/>
      <c r="D22" s="158"/>
      <c r="E22" s="159"/>
      <c r="F22" s="191"/>
      <c r="G22" s="174"/>
      <c r="H22" s="148">
        <v>0</v>
      </c>
      <c r="I22" s="148"/>
      <c r="J22" s="148"/>
      <c r="K22" s="148"/>
      <c r="L22" s="6" t="s">
        <v>11</v>
      </c>
      <c r="M22" s="174"/>
      <c r="N22" s="174"/>
      <c r="O22" s="149" t="str">
        <f>AJ60</f>
        <v/>
      </c>
      <c r="P22" s="150"/>
      <c r="Q22" s="150"/>
      <c r="R22" s="150"/>
      <c r="S22" s="8" t="s">
        <v>12</v>
      </c>
      <c r="T22" s="196"/>
      <c r="U22" s="158"/>
      <c r="V22" s="158"/>
      <c r="W22" s="158"/>
      <c r="X22" s="158"/>
      <c r="Y22" s="159"/>
      <c r="Z22" s="142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6"/>
    </row>
    <row r="23" spans="1:38" ht="25.5" customHeight="1">
      <c r="A23" s="230"/>
      <c r="B23" s="227"/>
      <c r="C23" s="227"/>
      <c r="D23" s="227"/>
      <c r="E23" s="227"/>
      <c r="F23" s="227"/>
      <c r="G23" s="227"/>
      <c r="H23" s="227"/>
      <c r="I23" s="227"/>
      <c r="J23" s="311"/>
      <c r="K23" s="311"/>
      <c r="L23" s="311"/>
      <c r="M23" s="311"/>
      <c r="N23" s="227" t="s">
        <v>26</v>
      </c>
      <c r="O23" s="227"/>
      <c r="P23" s="311"/>
      <c r="Q23" s="311"/>
      <c r="R23" s="227" t="s">
        <v>25</v>
      </c>
      <c r="S23" s="227"/>
      <c r="T23" s="228" t="s">
        <v>85</v>
      </c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9"/>
    </row>
    <row r="24" spans="1:38">
      <c r="A24" s="208" t="s">
        <v>14</v>
      </c>
      <c r="B24" s="211" t="s">
        <v>16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3"/>
      <c r="N24" s="198" t="s">
        <v>15</v>
      </c>
      <c r="O24" s="214"/>
      <c r="P24" s="215"/>
      <c r="Q24" s="219" t="s">
        <v>27</v>
      </c>
      <c r="R24" s="220"/>
      <c r="S24" s="221"/>
      <c r="T24" s="218" t="s">
        <v>14</v>
      </c>
      <c r="U24" s="211" t="s">
        <v>16</v>
      </c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3"/>
      <c r="AG24" s="198" t="s">
        <v>15</v>
      </c>
      <c r="AH24" s="214"/>
      <c r="AI24" s="215"/>
      <c r="AJ24" s="219" t="s">
        <v>27</v>
      </c>
      <c r="AK24" s="220"/>
      <c r="AL24" s="231"/>
    </row>
    <row r="25" spans="1:38">
      <c r="A25" s="209"/>
      <c r="B25" s="204">
        <v>150</v>
      </c>
      <c r="C25" s="205"/>
      <c r="D25" s="225" t="s">
        <v>11</v>
      </c>
      <c r="E25" s="198"/>
      <c r="F25" s="214"/>
      <c r="G25" s="225" t="s">
        <v>11</v>
      </c>
      <c r="H25" s="198"/>
      <c r="I25" s="214"/>
      <c r="J25" s="225" t="s">
        <v>11</v>
      </c>
      <c r="K25" s="198" t="s">
        <v>17</v>
      </c>
      <c r="L25" s="199"/>
      <c r="M25" s="200"/>
      <c r="N25" s="216"/>
      <c r="O25" s="217"/>
      <c r="P25" s="218"/>
      <c r="Q25" s="222"/>
      <c r="R25" s="220"/>
      <c r="S25" s="221"/>
      <c r="T25" s="224"/>
      <c r="U25" s="204">
        <v>150</v>
      </c>
      <c r="V25" s="205"/>
      <c r="W25" s="225" t="s">
        <v>11</v>
      </c>
      <c r="X25" s="198"/>
      <c r="Y25" s="214"/>
      <c r="Z25" s="225" t="s">
        <v>11</v>
      </c>
      <c r="AA25" s="198"/>
      <c r="AB25" s="214"/>
      <c r="AC25" s="225" t="s">
        <v>11</v>
      </c>
      <c r="AD25" s="198" t="s">
        <v>17</v>
      </c>
      <c r="AE25" s="199"/>
      <c r="AF25" s="200"/>
      <c r="AG25" s="216"/>
      <c r="AH25" s="217"/>
      <c r="AI25" s="218"/>
      <c r="AJ25" s="222"/>
      <c r="AK25" s="220"/>
      <c r="AL25" s="231"/>
    </row>
    <row r="26" spans="1:38">
      <c r="A26" s="210"/>
      <c r="B26" s="206"/>
      <c r="C26" s="207"/>
      <c r="D26" s="226"/>
      <c r="E26" s="211"/>
      <c r="F26" s="212"/>
      <c r="G26" s="226"/>
      <c r="H26" s="211"/>
      <c r="I26" s="212"/>
      <c r="J26" s="226"/>
      <c r="K26" s="201"/>
      <c r="L26" s="202"/>
      <c r="M26" s="203"/>
      <c r="N26" s="211"/>
      <c r="O26" s="212"/>
      <c r="P26" s="213"/>
      <c r="Q26" s="201"/>
      <c r="R26" s="202"/>
      <c r="S26" s="223"/>
      <c r="T26" s="203"/>
      <c r="U26" s="206"/>
      <c r="V26" s="207"/>
      <c r="W26" s="226"/>
      <c r="X26" s="211"/>
      <c r="Y26" s="212"/>
      <c r="Z26" s="226"/>
      <c r="AA26" s="211"/>
      <c r="AB26" s="212"/>
      <c r="AC26" s="226"/>
      <c r="AD26" s="201"/>
      <c r="AE26" s="202"/>
      <c r="AF26" s="203"/>
      <c r="AG26" s="211"/>
      <c r="AH26" s="212"/>
      <c r="AI26" s="213"/>
      <c r="AJ26" s="201"/>
      <c r="AK26" s="202"/>
      <c r="AL26" s="232"/>
    </row>
    <row r="27" spans="1:38" ht="7.5" customHeight="1">
      <c r="A27" s="63">
        <v>1</v>
      </c>
      <c r="B27" s="66" t="s">
        <v>89</v>
      </c>
      <c r="C27" s="67"/>
      <c r="D27" s="68"/>
      <c r="E27" s="69" t="s">
        <v>89</v>
      </c>
      <c r="F27" s="70"/>
      <c r="G27" s="71"/>
      <c r="H27" s="69" t="s">
        <v>89</v>
      </c>
      <c r="I27" s="70"/>
      <c r="J27" s="71"/>
      <c r="K27" s="69" t="s">
        <v>89</v>
      </c>
      <c r="L27" s="70"/>
      <c r="M27" s="71"/>
      <c r="N27" s="69" t="s">
        <v>90</v>
      </c>
      <c r="O27" s="70"/>
      <c r="P27" s="71"/>
      <c r="Q27" s="66" t="s">
        <v>89</v>
      </c>
      <c r="R27" s="67"/>
      <c r="S27" s="72"/>
      <c r="T27" s="73">
        <v>16</v>
      </c>
      <c r="U27" s="66" t="s">
        <v>89</v>
      </c>
      <c r="V27" s="67"/>
      <c r="W27" s="68"/>
      <c r="X27" s="69" t="s">
        <v>89</v>
      </c>
      <c r="Y27" s="70"/>
      <c r="Z27" s="71"/>
      <c r="AA27" s="69" t="s">
        <v>89</v>
      </c>
      <c r="AB27" s="70"/>
      <c r="AC27" s="71"/>
      <c r="AD27" s="69" t="s">
        <v>89</v>
      </c>
      <c r="AE27" s="70"/>
      <c r="AF27" s="71"/>
      <c r="AG27" s="69" t="s">
        <v>90</v>
      </c>
      <c r="AH27" s="70"/>
      <c r="AI27" s="71"/>
      <c r="AJ27" s="66" t="s">
        <v>89</v>
      </c>
      <c r="AK27" s="67"/>
      <c r="AL27" s="250"/>
    </row>
    <row r="28" spans="1:38" ht="6" customHeight="1">
      <c r="A28" s="64"/>
      <c r="B28" s="352"/>
      <c r="C28" s="353"/>
      <c r="D28" s="355"/>
      <c r="E28" s="82"/>
      <c r="F28" s="83"/>
      <c r="G28" s="84"/>
      <c r="H28" s="82"/>
      <c r="I28" s="83"/>
      <c r="J28" s="84"/>
      <c r="K28" s="88" t="str">
        <f>IF(B28=0,"",B28)</f>
        <v/>
      </c>
      <c r="L28" s="89"/>
      <c r="M28" s="90"/>
      <c r="N28" s="88" t="str">
        <f t="shared" ref="N28" si="0">IF(B28=0,"",B28*150)</f>
        <v/>
      </c>
      <c r="O28" s="89"/>
      <c r="P28" s="90"/>
      <c r="Q28" s="356"/>
      <c r="R28" s="357"/>
      <c r="S28" s="358"/>
      <c r="T28" s="74"/>
      <c r="U28" s="352"/>
      <c r="V28" s="353"/>
      <c r="W28" s="355"/>
      <c r="X28" s="251"/>
      <c r="Y28" s="252"/>
      <c r="Z28" s="253"/>
      <c r="AA28" s="251"/>
      <c r="AB28" s="252"/>
      <c r="AC28" s="253"/>
      <c r="AD28" s="254" t="str">
        <f>IF(U28=0,"",U28)</f>
        <v/>
      </c>
      <c r="AE28" s="255"/>
      <c r="AF28" s="256"/>
      <c r="AG28" s="254" t="str">
        <f>IF(U28=0,"",U28*150)</f>
        <v/>
      </c>
      <c r="AH28" s="255"/>
      <c r="AI28" s="256"/>
      <c r="AJ28" s="352"/>
      <c r="AK28" s="353"/>
      <c r="AL28" s="354"/>
    </row>
    <row r="29" spans="1:38">
      <c r="A29" s="65"/>
      <c r="B29" s="302"/>
      <c r="C29" s="303"/>
      <c r="D29" s="306"/>
      <c r="E29" s="85"/>
      <c r="F29" s="86"/>
      <c r="G29" s="87"/>
      <c r="H29" s="85"/>
      <c r="I29" s="86"/>
      <c r="J29" s="87"/>
      <c r="K29" s="91"/>
      <c r="L29" s="92"/>
      <c r="M29" s="93"/>
      <c r="N29" s="91"/>
      <c r="O29" s="92"/>
      <c r="P29" s="93"/>
      <c r="Q29" s="359"/>
      <c r="R29" s="360"/>
      <c r="S29" s="361"/>
      <c r="T29" s="75"/>
      <c r="U29" s="302"/>
      <c r="V29" s="303"/>
      <c r="W29" s="306"/>
      <c r="X29" s="247"/>
      <c r="Y29" s="248"/>
      <c r="Z29" s="249"/>
      <c r="AA29" s="247"/>
      <c r="AB29" s="248"/>
      <c r="AC29" s="249"/>
      <c r="AD29" s="240"/>
      <c r="AE29" s="241"/>
      <c r="AF29" s="242"/>
      <c r="AG29" s="240"/>
      <c r="AH29" s="241"/>
      <c r="AI29" s="242"/>
      <c r="AJ29" s="302"/>
      <c r="AK29" s="303"/>
      <c r="AL29" s="304"/>
    </row>
    <row r="30" spans="1:38">
      <c r="A30" s="63">
        <v>2</v>
      </c>
      <c r="B30" s="299"/>
      <c r="C30" s="300"/>
      <c r="D30" s="305"/>
      <c r="E30" s="258"/>
      <c r="F30" s="259"/>
      <c r="G30" s="260"/>
      <c r="H30" s="258"/>
      <c r="I30" s="259"/>
      <c r="J30" s="260"/>
      <c r="K30" s="261" t="str">
        <f t="shared" ref="K30" si="1">IF(B30=0,"",B30)</f>
        <v/>
      </c>
      <c r="L30" s="262"/>
      <c r="M30" s="263"/>
      <c r="N30" s="261" t="str">
        <f t="shared" ref="N30" si="2">IF(B30=0,"",B30*150)</f>
        <v/>
      </c>
      <c r="O30" s="262"/>
      <c r="P30" s="263"/>
      <c r="Q30" s="299"/>
      <c r="R30" s="300"/>
      <c r="S30" s="307"/>
      <c r="T30" s="73">
        <v>17</v>
      </c>
      <c r="U30" s="299"/>
      <c r="V30" s="300"/>
      <c r="W30" s="305"/>
      <c r="X30" s="244"/>
      <c r="Y30" s="245"/>
      <c r="Z30" s="246"/>
      <c r="AA30" s="244"/>
      <c r="AB30" s="245"/>
      <c r="AC30" s="246"/>
      <c r="AD30" s="237" t="str">
        <f t="shared" ref="AD30" si="3">IF(U30=0,"",U30)</f>
        <v/>
      </c>
      <c r="AE30" s="238"/>
      <c r="AF30" s="239"/>
      <c r="AG30" s="237" t="str">
        <f t="shared" ref="AG30" si="4">IF(U30=0,"",U30*150)</f>
        <v/>
      </c>
      <c r="AH30" s="238"/>
      <c r="AI30" s="239"/>
      <c r="AJ30" s="299"/>
      <c r="AK30" s="300"/>
      <c r="AL30" s="301"/>
    </row>
    <row r="31" spans="1:38">
      <c r="A31" s="65"/>
      <c r="B31" s="302"/>
      <c r="C31" s="303"/>
      <c r="D31" s="306"/>
      <c r="E31" s="85"/>
      <c r="F31" s="86"/>
      <c r="G31" s="87"/>
      <c r="H31" s="85"/>
      <c r="I31" s="86"/>
      <c r="J31" s="87"/>
      <c r="K31" s="91"/>
      <c r="L31" s="92"/>
      <c r="M31" s="93"/>
      <c r="N31" s="91"/>
      <c r="O31" s="92"/>
      <c r="P31" s="93"/>
      <c r="Q31" s="302"/>
      <c r="R31" s="303"/>
      <c r="S31" s="308"/>
      <c r="T31" s="266"/>
      <c r="U31" s="302"/>
      <c r="V31" s="303"/>
      <c r="W31" s="306"/>
      <c r="X31" s="247"/>
      <c r="Y31" s="248"/>
      <c r="Z31" s="249"/>
      <c r="AA31" s="247"/>
      <c r="AB31" s="248"/>
      <c r="AC31" s="249"/>
      <c r="AD31" s="240"/>
      <c r="AE31" s="241"/>
      <c r="AF31" s="242"/>
      <c r="AG31" s="240"/>
      <c r="AH31" s="241"/>
      <c r="AI31" s="242"/>
      <c r="AJ31" s="302"/>
      <c r="AK31" s="303"/>
      <c r="AL31" s="304"/>
    </row>
    <row r="32" spans="1:38">
      <c r="A32" s="63">
        <v>3</v>
      </c>
      <c r="B32" s="299"/>
      <c r="C32" s="300"/>
      <c r="D32" s="305"/>
      <c r="E32" s="258"/>
      <c r="F32" s="259"/>
      <c r="G32" s="260"/>
      <c r="H32" s="258"/>
      <c r="I32" s="259"/>
      <c r="J32" s="260"/>
      <c r="K32" s="261" t="str">
        <f t="shared" ref="K32" si="5">IF(B32=0,"",B32)</f>
        <v/>
      </c>
      <c r="L32" s="262"/>
      <c r="M32" s="263"/>
      <c r="N32" s="261" t="str">
        <f t="shared" ref="N32" si="6">IF(B32=0,"",B32*150)</f>
        <v/>
      </c>
      <c r="O32" s="262"/>
      <c r="P32" s="263"/>
      <c r="Q32" s="299"/>
      <c r="R32" s="300"/>
      <c r="S32" s="307"/>
      <c r="T32" s="73">
        <v>18</v>
      </c>
      <c r="U32" s="299"/>
      <c r="V32" s="300"/>
      <c r="W32" s="305"/>
      <c r="X32" s="244"/>
      <c r="Y32" s="245"/>
      <c r="Z32" s="246"/>
      <c r="AA32" s="244"/>
      <c r="AB32" s="245"/>
      <c r="AC32" s="246"/>
      <c r="AD32" s="237" t="str">
        <f t="shared" ref="AD32" si="7">IF(U32=0,"",U32)</f>
        <v/>
      </c>
      <c r="AE32" s="238"/>
      <c r="AF32" s="239"/>
      <c r="AG32" s="237" t="str">
        <f t="shared" ref="AG32" si="8">IF(U32=0,"",U32*150)</f>
        <v/>
      </c>
      <c r="AH32" s="238"/>
      <c r="AI32" s="239"/>
      <c r="AJ32" s="299"/>
      <c r="AK32" s="300"/>
      <c r="AL32" s="301"/>
    </row>
    <row r="33" spans="1:38">
      <c r="A33" s="65"/>
      <c r="B33" s="302"/>
      <c r="C33" s="303"/>
      <c r="D33" s="306"/>
      <c r="E33" s="85"/>
      <c r="F33" s="86"/>
      <c r="G33" s="87"/>
      <c r="H33" s="85"/>
      <c r="I33" s="86"/>
      <c r="J33" s="87"/>
      <c r="K33" s="91"/>
      <c r="L33" s="92"/>
      <c r="M33" s="93"/>
      <c r="N33" s="91"/>
      <c r="O33" s="92"/>
      <c r="P33" s="93"/>
      <c r="Q33" s="302"/>
      <c r="R33" s="303"/>
      <c r="S33" s="308"/>
      <c r="T33" s="266"/>
      <c r="U33" s="302"/>
      <c r="V33" s="303"/>
      <c r="W33" s="306"/>
      <c r="X33" s="247"/>
      <c r="Y33" s="248"/>
      <c r="Z33" s="249"/>
      <c r="AA33" s="247"/>
      <c r="AB33" s="248"/>
      <c r="AC33" s="249"/>
      <c r="AD33" s="240"/>
      <c r="AE33" s="241"/>
      <c r="AF33" s="242"/>
      <c r="AG33" s="240"/>
      <c r="AH33" s="241"/>
      <c r="AI33" s="242"/>
      <c r="AJ33" s="302"/>
      <c r="AK33" s="303"/>
      <c r="AL33" s="304"/>
    </row>
    <row r="34" spans="1:38">
      <c r="A34" s="63">
        <v>4</v>
      </c>
      <c r="B34" s="299"/>
      <c r="C34" s="300"/>
      <c r="D34" s="305"/>
      <c r="E34" s="258"/>
      <c r="F34" s="259"/>
      <c r="G34" s="260"/>
      <c r="H34" s="258"/>
      <c r="I34" s="259"/>
      <c r="J34" s="260"/>
      <c r="K34" s="261" t="str">
        <f t="shared" ref="K34" si="9">IF(B34=0,"",B34)</f>
        <v/>
      </c>
      <c r="L34" s="262"/>
      <c r="M34" s="263"/>
      <c r="N34" s="261" t="str">
        <f t="shared" ref="N34" si="10">IF(B34=0,"",B34*150)</f>
        <v/>
      </c>
      <c r="O34" s="262"/>
      <c r="P34" s="263"/>
      <c r="Q34" s="299"/>
      <c r="R34" s="300"/>
      <c r="S34" s="307"/>
      <c r="T34" s="73">
        <v>19</v>
      </c>
      <c r="U34" s="299"/>
      <c r="V34" s="300"/>
      <c r="W34" s="305"/>
      <c r="X34" s="244"/>
      <c r="Y34" s="245"/>
      <c r="Z34" s="246"/>
      <c r="AA34" s="244"/>
      <c r="AB34" s="245"/>
      <c r="AC34" s="246"/>
      <c r="AD34" s="237" t="str">
        <f t="shared" ref="AD34" si="11">IF(U34=0,"",U34)</f>
        <v/>
      </c>
      <c r="AE34" s="238"/>
      <c r="AF34" s="239"/>
      <c r="AG34" s="237" t="str">
        <f t="shared" ref="AG34" si="12">IF(U34=0,"",U34*150)</f>
        <v/>
      </c>
      <c r="AH34" s="238"/>
      <c r="AI34" s="239"/>
      <c r="AJ34" s="299"/>
      <c r="AK34" s="300"/>
      <c r="AL34" s="301"/>
    </row>
    <row r="35" spans="1:38">
      <c r="A35" s="65"/>
      <c r="B35" s="302"/>
      <c r="C35" s="303"/>
      <c r="D35" s="306"/>
      <c r="E35" s="85"/>
      <c r="F35" s="86"/>
      <c r="G35" s="87"/>
      <c r="H35" s="85"/>
      <c r="I35" s="86"/>
      <c r="J35" s="87"/>
      <c r="K35" s="91"/>
      <c r="L35" s="92"/>
      <c r="M35" s="93"/>
      <c r="N35" s="91"/>
      <c r="O35" s="92"/>
      <c r="P35" s="93"/>
      <c r="Q35" s="302"/>
      <c r="R35" s="303"/>
      <c r="S35" s="308"/>
      <c r="T35" s="266"/>
      <c r="U35" s="302"/>
      <c r="V35" s="303"/>
      <c r="W35" s="306"/>
      <c r="X35" s="247"/>
      <c r="Y35" s="248"/>
      <c r="Z35" s="249"/>
      <c r="AA35" s="247"/>
      <c r="AB35" s="248"/>
      <c r="AC35" s="249"/>
      <c r="AD35" s="240"/>
      <c r="AE35" s="241"/>
      <c r="AF35" s="242"/>
      <c r="AG35" s="240"/>
      <c r="AH35" s="241"/>
      <c r="AI35" s="242"/>
      <c r="AJ35" s="302"/>
      <c r="AK35" s="303"/>
      <c r="AL35" s="304"/>
    </row>
    <row r="36" spans="1:38">
      <c r="A36" s="63">
        <v>5</v>
      </c>
      <c r="B36" s="299"/>
      <c r="C36" s="300"/>
      <c r="D36" s="305"/>
      <c r="E36" s="258"/>
      <c r="F36" s="259"/>
      <c r="G36" s="260"/>
      <c r="H36" s="258"/>
      <c r="I36" s="259"/>
      <c r="J36" s="260"/>
      <c r="K36" s="261" t="str">
        <f t="shared" ref="K36" si="13">IF(B36=0,"",B36)</f>
        <v/>
      </c>
      <c r="L36" s="262"/>
      <c r="M36" s="263"/>
      <c r="N36" s="261" t="str">
        <f t="shared" ref="N36" si="14">IF(B36=0,"",B36*150)</f>
        <v/>
      </c>
      <c r="O36" s="262"/>
      <c r="P36" s="263"/>
      <c r="Q36" s="299"/>
      <c r="R36" s="300"/>
      <c r="S36" s="307"/>
      <c r="T36" s="73">
        <v>20</v>
      </c>
      <c r="U36" s="299"/>
      <c r="V36" s="300"/>
      <c r="W36" s="305"/>
      <c r="X36" s="244"/>
      <c r="Y36" s="245"/>
      <c r="Z36" s="246"/>
      <c r="AA36" s="244"/>
      <c r="AB36" s="245"/>
      <c r="AC36" s="246"/>
      <c r="AD36" s="237" t="str">
        <f t="shared" ref="AD36" si="15">IF(U36=0,"",U36)</f>
        <v/>
      </c>
      <c r="AE36" s="238"/>
      <c r="AF36" s="239"/>
      <c r="AG36" s="237" t="str">
        <f t="shared" ref="AG36" si="16">IF(U36=0,"",U36*150)</f>
        <v/>
      </c>
      <c r="AH36" s="238"/>
      <c r="AI36" s="239"/>
      <c r="AJ36" s="299"/>
      <c r="AK36" s="300"/>
      <c r="AL36" s="301"/>
    </row>
    <row r="37" spans="1:38">
      <c r="A37" s="65"/>
      <c r="B37" s="302"/>
      <c r="C37" s="303"/>
      <c r="D37" s="306"/>
      <c r="E37" s="85"/>
      <c r="F37" s="86"/>
      <c r="G37" s="87"/>
      <c r="H37" s="85"/>
      <c r="I37" s="86"/>
      <c r="J37" s="87"/>
      <c r="K37" s="91"/>
      <c r="L37" s="92"/>
      <c r="M37" s="93"/>
      <c r="N37" s="91"/>
      <c r="O37" s="92"/>
      <c r="P37" s="93"/>
      <c r="Q37" s="302"/>
      <c r="R37" s="303"/>
      <c r="S37" s="308"/>
      <c r="T37" s="266"/>
      <c r="U37" s="302"/>
      <c r="V37" s="303"/>
      <c r="W37" s="306"/>
      <c r="X37" s="247"/>
      <c r="Y37" s="248"/>
      <c r="Z37" s="249"/>
      <c r="AA37" s="247"/>
      <c r="AB37" s="248"/>
      <c r="AC37" s="249"/>
      <c r="AD37" s="240"/>
      <c r="AE37" s="241"/>
      <c r="AF37" s="242"/>
      <c r="AG37" s="240"/>
      <c r="AH37" s="241"/>
      <c r="AI37" s="242"/>
      <c r="AJ37" s="302"/>
      <c r="AK37" s="303"/>
      <c r="AL37" s="304"/>
    </row>
    <row r="38" spans="1:38">
      <c r="A38" s="63">
        <v>6</v>
      </c>
      <c r="B38" s="299"/>
      <c r="C38" s="300"/>
      <c r="D38" s="305"/>
      <c r="E38" s="258"/>
      <c r="F38" s="259"/>
      <c r="G38" s="260"/>
      <c r="H38" s="258"/>
      <c r="I38" s="259"/>
      <c r="J38" s="260"/>
      <c r="K38" s="261" t="str">
        <f t="shared" ref="K38" si="17">IF(B38=0,"",B38)</f>
        <v/>
      </c>
      <c r="L38" s="262"/>
      <c r="M38" s="263"/>
      <c r="N38" s="261" t="str">
        <f t="shared" ref="N38" si="18">IF(B38=0,"",B38*150)</f>
        <v/>
      </c>
      <c r="O38" s="262"/>
      <c r="P38" s="263"/>
      <c r="Q38" s="299"/>
      <c r="R38" s="300"/>
      <c r="S38" s="307"/>
      <c r="T38" s="73">
        <v>21</v>
      </c>
      <c r="U38" s="299"/>
      <c r="V38" s="300"/>
      <c r="W38" s="305"/>
      <c r="X38" s="244"/>
      <c r="Y38" s="245"/>
      <c r="Z38" s="246"/>
      <c r="AA38" s="244"/>
      <c r="AB38" s="245"/>
      <c r="AC38" s="246"/>
      <c r="AD38" s="237" t="str">
        <f t="shared" ref="AD38" si="19">IF(U38=0,"",U38)</f>
        <v/>
      </c>
      <c r="AE38" s="238"/>
      <c r="AF38" s="239"/>
      <c r="AG38" s="237" t="str">
        <f t="shared" ref="AG38" si="20">IF(U38=0,"",U38*150)</f>
        <v/>
      </c>
      <c r="AH38" s="238"/>
      <c r="AI38" s="239"/>
      <c r="AJ38" s="299"/>
      <c r="AK38" s="300"/>
      <c r="AL38" s="301"/>
    </row>
    <row r="39" spans="1:38">
      <c r="A39" s="65"/>
      <c r="B39" s="302"/>
      <c r="C39" s="303"/>
      <c r="D39" s="306"/>
      <c r="E39" s="85"/>
      <c r="F39" s="86"/>
      <c r="G39" s="87"/>
      <c r="H39" s="85"/>
      <c r="I39" s="86"/>
      <c r="J39" s="87"/>
      <c r="K39" s="91"/>
      <c r="L39" s="92"/>
      <c r="M39" s="93"/>
      <c r="N39" s="91"/>
      <c r="O39" s="92"/>
      <c r="P39" s="93"/>
      <c r="Q39" s="302"/>
      <c r="R39" s="303"/>
      <c r="S39" s="308"/>
      <c r="T39" s="266"/>
      <c r="U39" s="302"/>
      <c r="V39" s="303"/>
      <c r="W39" s="306"/>
      <c r="X39" s="247"/>
      <c r="Y39" s="248"/>
      <c r="Z39" s="249"/>
      <c r="AA39" s="247"/>
      <c r="AB39" s="248"/>
      <c r="AC39" s="249"/>
      <c r="AD39" s="240"/>
      <c r="AE39" s="241"/>
      <c r="AF39" s="242"/>
      <c r="AG39" s="240"/>
      <c r="AH39" s="241"/>
      <c r="AI39" s="242"/>
      <c r="AJ39" s="302"/>
      <c r="AK39" s="303"/>
      <c r="AL39" s="304"/>
    </row>
    <row r="40" spans="1:38">
      <c r="A40" s="63">
        <v>7</v>
      </c>
      <c r="B40" s="299"/>
      <c r="C40" s="300"/>
      <c r="D40" s="305"/>
      <c r="E40" s="258"/>
      <c r="F40" s="259"/>
      <c r="G40" s="260"/>
      <c r="H40" s="258"/>
      <c r="I40" s="259"/>
      <c r="J40" s="260"/>
      <c r="K40" s="261" t="str">
        <f t="shared" ref="K40" si="21">IF(B40=0,"",B40)</f>
        <v/>
      </c>
      <c r="L40" s="262"/>
      <c r="M40" s="263"/>
      <c r="N40" s="261" t="str">
        <f t="shared" ref="N40" si="22">IF(B40=0,"",B40*150)</f>
        <v/>
      </c>
      <c r="O40" s="262"/>
      <c r="P40" s="263"/>
      <c r="Q40" s="299"/>
      <c r="R40" s="300"/>
      <c r="S40" s="307"/>
      <c r="T40" s="73">
        <v>22</v>
      </c>
      <c r="U40" s="299"/>
      <c r="V40" s="300"/>
      <c r="W40" s="305"/>
      <c r="X40" s="244"/>
      <c r="Y40" s="245"/>
      <c r="Z40" s="246"/>
      <c r="AA40" s="244"/>
      <c r="AB40" s="245"/>
      <c r="AC40" s="246"/>
      <c r="AD40" s="237" t="str">
        <f t="shared" ref="AD40" si="23">IF(U40=0,"",U40)</f>
        <v/>
      </c>
      <c r="AE40" s="238"/>
      <c r="AF40" s="239"/>
      <c r="AG40" s="237" t="str">
        <f t="shared" ref="AG40" si="24">IF(U40=0,"",U40*150)</f>
        <v/>
      </c>
      <c r="AH40" s="238"/>
      <c r="AI40" s="239"/>
      <c r="AJ40" s="299"/>
      <c r="AK40" s="300"/>
      <c r="AL40" s="301"/>
    </row>
    <row r="41" spans="1:38">
      <c r="A41" s="65"/>
      <c r="B41" s="302"/>
      <c r="C41" s="303"/>
      <c r="D41" s="306"/>
      <c r="E41" s="85"/>
      <c r="F41" s="86"/>
      <c r="G41" s="87"/>
      <c r="H41" s="85"/>
      <c r="I41" s="86"/>
      <c r="J41" s="87"/>
      <c r="K41" s="91"/>
      <c r="L41" s="92"/>
      <c r="M41" s="93"/>
      <c r="N41" s="91"/>
      <c r="O41" s="92"/>
      <c r="P41" s="93"/>
      <c r="Q41" s="302"/>
      <c r="R41" s="303"/>
      <c r="S41" s="308"/>
      <c r="T41" s="266"/>
      <c r="U41" s="302"/>
      <c r="V41" s="303"/>
      <c r="W41" s="306"/>
      <c r="X41" s="247"/>
      <c r="Y41" s="248"/>
      <c r="Z41" s="249"/>
      <c r="AA41" s="247"/>
      <c r="AB41" s="248"/>
      <c r="AC41" s="249"/>
      <c r="AD41" s="240"/>
      <c r="AE41" s="241"/>
      <c r="AF41" s="242"/>
      <c r="AG41" s="240"/>
      <c r="AH41" s="241"/>
      <c r="AI41" s="242"/>
      <c r="AJ41" s="302"/>
      <c r="AK41" s="303"/>
      <c r="AL41" s="304"/>
    </row>
    <row r="42" spans="1:38">
      <c r="A42" s="63">
        <v>8</v>
      </c>
      <c r="B42" s="299"/>
      <c r="C42" s="300"/>
      <c r="D42" s="305"/>
      <c r="E42" s="258"/>
      <c r="F42" s="259"/>
      <c r="G42" s="260"/>
      <c r="H42" s="258"/>
      <c r="I42" s="259"/>
      <c r="J42" s="260"/>
      <c r="K42" s="261" t="str">
        <f t="shared" ref="K42" si="25">IF(B42=0,"",B42)</f>
        <v/>
      </c>
      <c r="L42" s="262"/>
      <c r="M42" s="263"/>
      <c r="N42" s="261" t="str">
        <f t="shared" ref="N42" si="26">IF(B42=0,"",B42*150)</f>
        <v/>
      </c>
      <c r="O42" s="262"/>
      <c r="P42" s="263"/>
      <c r="Q42" s="299"/>
      <c r="R42" s="300"/>
      <c r="S42" s="307"/>
      <c r="T42" s="73">
        <v>23</v>
      </c>
      <c r="U42" s="299"/>
      <c r="V42" s="300"/>
      <c r="W42" s="305"/>
      <c r="X42" s="244"/>
      <c r="Y42" s="245"/>
      <c r="Z42" s="246"/>
      <c r="AA42" s="244"/>
      <c r="AB42" s="245"/>
      <c r="AC42" s="246"/>
      <c r="AD42" s="237" t="str">
        <f t="shared" ref="AD42" si="27">IF(U42=0,"",U42)</f>
        <v/>
      </c>
      <c r="AE42" s="238"/>
      <c r="AF42" s="239"/>
      <c r="AG42" s="237" t="str">
        <f t="shared" ref="AG42" si="28">IF(U42=0,"",U42*150)</f>
        <v/>
      </c>
      <c r="AH42" s="238"/>
      <c r="AI42" s="239"/>
      <c r="AJ42" s="299"/>
      <c r="AK42" s="300"/>
      <c r="AL42" s="301"/>
    </row>
    <row r="43" spans="1:38">
      <c r="A43" s="65"/>
      <c r="B43" s="302"/>
      <c r="C43" s="303"/>
      <c r="D43" s="306"/>
      <c r="E43" s="85"/>
      <c r="F43" s="86"/>
      <c r="G43" s="87"/>
      <c r="H43" s="85"/>
      <c r="I43" s="86"/>
      <c r="J43" s="87"/>
      <c r="K43" s="91"/>
      <c r="L43" s="92"/>
      <c r="M43" s="93"/>
      <c r="N43" s="91"/>
      <c r="O43" s="92"/>
      <c r="P43" s="93"/>
      <c r="Q43" s="302"/>
      <c r="R43" s="303"/>
      <c r="S43" s="308"/>
      <c r="T43" s="266"/>
      <c r="U43" s="302"/>
      <c r="V43" s="303"/>
      <c r="W43" s="306"/>
      <c r="X43" s="247"/>
      <c r="Y43" s="248"/>
      <c r="Z43" s="249"/>
      <c r="AA43" s="247"/>
      <c r="AB43" s="248"/>
      <c r="AC43" s="249"/>
      <c r="AD43" s="240"/>
      <c r="AE43" s="241"/>
      <c r="AF43" s="242"/>
      <c r="AG43" s="240"/>
      <c r="AH43" s="241"/>
      <c r="AI43" s="242"/>
      <c r="AJ43" s="302"/>
      <c r="AK43" s="303"/>
      <c r="AL43" s="304"/>
    </row>
    <row r="44" spans="1:38">
      <c r="A44" s="63">
        <v>9</v>
      </c>
      <c r="B44" s="299"/>
      <c r="C44" s="300"/>
      <c r="D44" s="305"/>
      <c r="E44" s="258"/>
      <c r="F44" s="259"/>
      <c r="G44" s="260"/>
      <c r="H44" s="258"/>
      <c r="I44" s="259"/>
      <c r="J44" s="260"/>
      <c r="K44" s="261" t="str">
        <f t="shared" ref="K44" si="29">IF(B44=0,"",B44)</f>
        <v/>
      </c>
      <c r="L44" s="262"/>
      <c r="M44" s="263"/>
      <c r="N44" s="261" t="str">
        <f t="shared" ref="N44" si="30">IF(B44=0,"",B44*150)</f>
        <v/>
      </c>
      <c r="O44" s="262"/>
      <c r="P44" s="263"/>
      <c r="Q44" s="299"/>
      <c r="R44" s="300"/>
      <c r="S44" s="307"/>
      <c r="T44" s="73">
        <v>24</v>
      </c>
      <c r="U44" s="299"/>
      <c r="V44" s="300"/>
      <c r="W44" s="305"/>
      <c r="X44" s="244"/>
      <c r="Y44" s="245"/>
      <c r="Z44" s="246"/>
      <c r="AA44" s="244"/>
      <c r="AB44" s="245"/>
      <c r="AC44" s="246"/>
      <c r="AD44" s="237" t="str">
        <f t="shared" ref="AD44" si="31">IF(U44=0,"",U44)</f>
        <v/>
      </c>
      <c r="AE44" s="238"/>
      <c r="AF44" s="239"/>
      <c r="AG44" s="237" t="str">
        <f t="shared" ref="AG44" si="32">IF(U44=0,"",U44*150)</f>
        <v/>
      </c>
      <c r="AH44" s="238"/>
      <c r="AI44" s="239"/>
      <c r="AJ44" s="299"/>
      <c r="AK44" s="300"/>
      <c r="AL44" s="301"/>
    </row>
    <row r="45" spans="1:38">
      <c r="A45" s="65"/>
      <c r="B45" s="302"/>
      <c r="C45" s="303"/>
      <c r="D45" s="306"/>
      <c r="E45" s="85"/>
      <c r="F45" s="86"/>
      <c r="G45" s="87"/>
      <c r="H45" s="85"/>
      <c r="I45" s="86"/>
      <c r="J45" s="87"/>
      <c r="K45" s="91"/>
      <c r="L45" s="92"/>
      <c r="M45" s="93"/>
      <c r="N45" s="91"/>
      <c r="O45" s="92"/>
      <c r="P45" s="93"/>
      <c r="Q45" s="302"/>
      <c r="R45" s="303"/>
      <c r="S45" s="308"/>
      <c r="T45" s="266"/>
      <c r="U45" s="302"/>
      <c r="V45" s="303"/>
      <c r="W45" s="306"/>
      <c r="X45" s="247"/>
      <c r="Y45" s="248"/>
      <c r="Z45" s="249"/>
      <c r="AA45" s="247"/>
      <c r="AB45" s="248"/>
      <c r="AC45" s="249"/>
      <c r="AD45" s="240"/>
      <c r="AE45" s="241"/>
      <c r="AF45" s="242"/>
      <c r="AG45" s="240"/>
      <c r="AH45" s="241"/>
      <c r="AI45" s="242"/>
      <c r="AJ45" s="302"/>
      <c r="AK45" s="303"/>
      <c r="AL45" s="304"/>
    </row>
    <row r="46" spans="1:38">
      <c r="A46" s="63">
        <v>10</v>
      </c>
      <c r="B46" s="299"/>
      <c r="C46" s="300"/>
      <c r="D46" s="305"/>
      <c r="E46" s="258"/>
      <c r="F46" s="259"/>
      <c r="G46" s="260"/>
      <c r="H46" s="258"/>
      <c r="I46" s="259"/>
      <c r="J46" s="260"/>
      <c r="K46" s="261" t="str">
        <f t="shared" ref="K46" si="33">IF(B46=0,"",B46)</f>
        <v/>
      </c>
      <c r="L46" s="262"/>
      <c r="M46" s="263"/>
      <c r="N46" s="261" t="str">
        <f t="shared" ref="N46" si="34">IF(B46=0,"",B46*150)</f>
        <v/>
      </c>
      <c r="O46" s="262"/>
      <c r="P46" s="263"/>
      <c r="Q46" s="299"/>
      <c r="R46" s="300"/>
      <c r="S46" s="307"/>
      <c r="T46" s="73">
        <v>25</v>
      </c>
      <c r="U46" s="299"/>
      <c r="V46" s="300"/>
      <c r="W46" s="305"/>
      <c r="X46" s="244"/>
      <c r="Y46" s="245"/>
      <c r="Z46" s="246"/>
      <c r="AA46" s="244"/>
      <c r="AB46" s="245"/>
      <c r="AC46" s="246"/>
      <c r="AD46" s="237" t="str">
        <f t="shared" ref="AD46" si="35">IF(U46=0,"",U46)</f>
        <v/>
      </c>
      <c r="AE46" s="238"/>
      <c r="AF46" s="239"/>
      <c r="AG46" s="237" t="str">
        <f t="shared" ref="AG46" si="36">IF(U46=0,"",U46*150)</f>
        <v/>
      </c>
      <c r="AH46" s="238"/>
      <c r="AI46" s="239"/>
      <c r="AJ46" s="299"/>
      <c r="AK46" s="300"/>
      <c r="AL46" s="301"/>
    </row>
    <row r="47" spans="1:38">
      <c r="A47" s="65"/>
      <c r="B47" s="302"/>
      <c r="C47" s="303"/>
      <c r="D47" s="306"/>
      <c r="E47" s="85"/>
      <c r="F47" s="86"/>
      <c r="G47" s="87"/>
      <c r="H47" s="85"/>
      <c r="I47" s="86"/>
      <c r="J47" s="87"/>
      <c r="K47" s="91"/>
      <c r="L47" s="92"/>
      <c r="M47" s="93"/>
      <c r="N47" s="91"/>
      <c r="O47" s="92"/>
      <c r="P47" s="93"/>
      <c r="Q47" s="302"/>
      <c r="R47" s="303"/>
      <c r="S47" s="308"/>
      <c r="T47" s="266"/>
      <c r="U47" s="302"/>
      <c r="V47" s="303"/>
      <c r="W47" s="306"/>
      <c r="X47" s="247"/>
      <c r="Y47" s="248"/>
      <c r="Z47" s="249"/>
      <c r="AA47" s="247"/>
      <c r="AB47" s="248"/>
      <c r="AC47" s="249"/>
      <c r="AD47" s="240"/>
      <c r="AE47" s="241"/>
      <c r="AF47" s="242"/>
      <c r="AG47" s="240"/>
      <c r="AH47" s="241"/>
      <c r="AI47" s="242"/>
      <c r="AJ47" s="302"/>
      <c r="AK47" s="303"/>
      <c r="AL47" s="304"/>
    </row>
    <row r="48" spans="1:38">
      <c r="A48" s="63">
        <v>11</v>
      </c>
      <c r="B48" s="299"/>
      <c r="C48" s="300"/>
      <c r="D48" s="305"/>
      <c r="E48" s="258"/>
      <c r="F48" s="259"/>
      <c r="G48" s="260"/>
      <c r="H48" s="258"/>
      <c r="I48" s="259"/>
      <c r="J48" s="260"/>
      <c r="K48" s="261" t="str">
        <f t="shared" ref="K48" si="37">IF(B48=0,"",B48)</f>
        <v/>
      </c>
      <c r="L48" s="262"/>
      <c r="M48" s="263"/>
      <c r="N48" s="261" t="str">
        <f t="shared" ref="N48" si="38">IF(B48=0,"",B48*150)</f>
        <v/>
      </c>
      <c r="O48" s="262"/>
      <c r="P48" s="263"/>
      <c r="Q48" s="299"/>
      <c r="R48" s="300"/>
      <c r="S48" s="307"/>
      <c r="T48" s="73">
        <v>26</v>
      </c>
      <c r="U48" s="299"/>
      <c r="V48" s="300"/>
      <c r="W48" s="305"/>
      <c r="X48" s="244"/>
      <c r="Y48" s="245"/>
      <c r="Z48" s="246"/>
      <c r="AA48" s="244"/>
      <c r="AB48" s="245"/>
      <c r="AC48" s="246"/>
      <c r="AD48" s="237" t="str">
        <f t="shared" ref="AD48" si="39">IF(U48=0,"",U48)</f>
        <v/>
      </c>
      <c r="AE48" s="238"/>
      <c r="AF48" s="239"/>
      <c r="AG48" s="237" t="str">
        <f t="shared" ref="AG48" si="40">IF(U48=0,"",U48*150)</f>
        <v/>
      </c>
      <c r="AH48" s="238"/>
      <c r="AI48" s="239"/>
      <c r="AJ48" s="299"/>
      <c r="AK48" s="300"/>
      <c r="AL48" s="301"/>
    </row>
    <row r="49" spans="1:38">
      <c r="A49" s="65"/>
      <c r="B49" s="302"/>
      <c r="C49" s="303"/>
      <c r="D49" s="306"/>
      <c r="E49" s="85"/>
      <c r="F49" s="86"/>
      <c r="G49" s="87"/>
      <c r="H49" s="85"/>
      <c r="I49" s="86"/>
      <c r="J49" s="87"/>
      <c r="K49" s="91"/>
      <c r="L49" s="92"/>
      <c r="M49" s="93"/>
      <c r="N49" s="91"/>
      <c r="O49" s="92"/>
      <c r="P49" s="93"/>
      <c r="Q49" s="302"/>
      <c r="R49" s="303"/>
      <c r="S49" s="308"/>
      <c r="T49" s="266"/>
      <c r="U49" s="302"/>
      <c r="V49" s="303"/>
      <c r="W49" s="306"/>
      <c r="X49" s="247"/>
      <c r="Y49" s="248"/>
      <c r="Z49" s="249"/>
      <c r="AA49" s="247"/>
      <c r="AB49" s="248"/>
      <c r="AC49" s="249"/>
      <c r="AD49" s="240"/>
      <c r="AE49" s="241"/>
      <c r="AF49" s="242"/>
      <c r="AG49" s="240"/>
      <c r="AH49" s="241"/>
      <c r="AI49" s="242"/>
      <c r="AJ49" s="302"/>
      <c r="AK49" s="303"/>
      <c r="AL49" s="304"/>
    </row>
    <row r="50" spans="1:38">
      <c r="A50" s="63">
        <v>12</v>
      </c>
      <c r="B50" s="299"/>
      <c r="C50" s="300"/>
      <c r="D50" s="305"/>
      <c r="E50" s="258"/>
      <c r="F50" s="259"/>
      <c r="G50" s="260"/>
      <c r="H50" s="258"/>
      <c r="I50" s="259"/>
      <c r="J50" s="260"/>
      <c r="K50" s="261" t="str">
        <f t="shared" ref="K50" si="41">IF(B50=0,"",B50)</f>
        <v/>
      </c>
      <c r="L50" s="262"/>
      <c r="M50" s="263"/>
      <c r="N50" s="261" t="str">
        <f t="shared" ref="N50" si="42">IF(B50=0,"",B50*150)</f>
        <v/>
      </c>
      <c r="O50" s="262"/>
      <c r="P50" s="263"/>
      <c r="Q50" s="299"/>
      <c r="R50" s="300"/>
      <c r="S50" s="307"/>
      <c r="T50" s="73">
        <v>27</v>
      </c>
      <c r="U50" s="299"/>
      <c r="V50" s="300"/>
      <c r="W50" s="305"/>
      <c r="X50" s="244"/>
      <c r="Y50" s="245"/>
      <c r="Z50" s="246"/>
      <c r="AA50" s="244"/>
      <c r="AB50" s="245"/>
      <c r="AC50" s="246"/>
      <c r="AD50" s="237" t="str">
        <f t="shared" ref="AD50" si="43">IF(U50=0,"",U50)</f>
        <v/>
      </c>
      <c r="AE50" s="238"/>
      <c r="AF50" s="239"/>
      <c r="AG50" s="237" t="str">
        <f t="shared" ref="AG50" si="44">IF(U50=0,"",U50*150)</f>
        <v/>
      </c>
      <c r="AH50" s="238"/>
      <c r="AI50" s="239"/>
      <c r="AJ50" s="299"/>
      <c r="AK50" s="300"/>
      <c r="AL50" s="301"/>
    </row>
    <row r="51" spans="1:38">
      <c r="A51" s="65"/>
      <c r="B51" s="302"/>
      <c r="C51" s="303"/>
      <c r="D51" s="306"/>
      <c r="E51" s="85"/>
      <c r="F51" s="86"/>
      <c r="G51" s="87"/>
      <c r="H51" s="85"/>
      <c r="I51" s="86"/>
      <c r="J51" s="87"/>
      <c r="K51" s="91"/>
      <c r="L51" s="92"/>
      <c r="M51" s="93"/>
      <c r="N51" s="91"/>
      <c r="O51" s="92"/>
      <c r="P51" s="93"/>
      <c r="Q51" s="302"/>
      <c r="R51" s="303"/>
      <c r="S51" s="308"/>
      <c r="T51" s="266"/>
      <c r="U51" s="302"/>
      <c r="V51" s="303"/>
      <c r="W51" s="306"/>
      <c r="X51" s="247"/>
      <c r="Y51" s="248"/>
      <c r="Z51" s="249"/>
      <c r="AA51" s="247"/>
      <c r="AB51" s="248"/>
      <c r="AC51" s="249"/>
      <c r="AD51" s="240"/>
      <c r="AE51" s="241"/>
      <c r="AF51" s="242"/>
      <c r="AG51" s="240"/>
      <c r="AH51" s="241"/>
      <c r="AI51" s="242"/>
      <c r="AJ51" s="302"/>
      <c r="AK51" s="303"/>
      <c r="AL51" s="304"/>
    </row>
    <row r="52" spans="1:38">
      <c r="A52" s="63">
        <v>13</v>
      </c>
      <c r="B52" s="299"/>
      <c r="C52" s="300"/>
      <c r="D52" s="305"/>
      <c r="E52" s="258"/>
      <c r="F52" s="259"/>
      <c r="G52" s="260"/>
      <c r="H52" s="258"/>
      <c r="I52" s="259"/>
      <c r="J52" s="260"/>
      <c r="K52" s="261" t="str">
        <f t="shared" ref="K52" si="45">IF(B52=0,"",B52)</f>
        <v/>
      </c>
      <c r="L52" s="262"/>
      <c r="M52" s="263"/>
      <c r="N52" s="261" t="str">
        <f t="shared" ref="N52" si="46">IF(B52=0,"",B52*150)</f>
        <v/>
      </c>
      <c r="O52" s="262"/>
      <c r="P52" s="263"/>
      <c r="Q52" s="299"/>
      <c r="R52" s="300"/>
      <c r="S52" s="307"/>
      <c r="T52" s="73">
        <v>28</v>
      </c>
      <c r="U52" s="299"/>
      <c r="V52" s="300"/>
      <c r="W52" s="305"/>
      <c r="X52" s="244"/>
      <c r="Y52" s="245"/>
      <c r="Z52" s="246"/>
      <c r="AA52" s="244"/>
      <c r="AB52" s="245"/>
      <c r="AC52" s="246"/>
      <c r="AD52" s="237" t="str">
        <f t="shared" ref="AD52" si="47">IF(U52=0,"",U52)</f>
        <v/>
      </c>
      <c r="AE52" s="238"/>
      <c r="AF52" s="239"/>
      <c r="AG52" s="237" t="str">
        <f t="shared" ref="AG52" si="48">IF(U52=0,"",U52*150)</f>
        <v/>
      </c>
      <c r="AH52" s="238"/>
      <c r="AI52" s="239"/>
      <c r="AJ52" s="299"/>
      <c r="AK52" s="300"/>
      <c r="AL52" s="301"/>
    </row>
    <row r="53" spans="1:38">
      <c r="A53" s="65"/>
      <c r="B53" s="302"/>
      <c r="C53" s="303"/>
      <c r="D53" s="306"/>
      <c r="E53" s="85"/>
      <c r="F53" s="86"/>
      <c r="G53" s="87"/>
      <c r="H53" s="85"/>
      <c r="I53" s="86"/>
      <c r="J53" s="87"/>
      <c r="K53" s="91"/>
      <c r="L53" s="92"/>
      <c r="M53" s="93"/>
      <c r="N53" s="91"/>
      <c r="O53" s="92"/>
      <c r="P53" s="93"/>
      <c r="Q53" s="302"/>
      <c r="R53" s="303"/>
      <c r="S53" s="308"/>
      <c r="T53" s="266"/>
      <c r="U53" s="302"/>
      <c r="V53" s="303"/>
      <c r="W53" s="306"/>
      <c r="X53" s="247"/>
      <c r="Y53" s="248"/>
      <c r="Z53" s="249"/>
      <c r="AA53" s="247"/>
      <c r="AB53" s="248"/>
      <c r="AC53" s="249"/>
      <c r="AD53" s="240"/>
      <c r="AE53" s="241"/>
      <c r="AF53" s="242"/>
      <c r="AG53" s="240"/>
      <c r="AH53" s="241"/>
      <c r="AI53" s="242"/>
      <c r="AJ53" s="302"/>
      <c r="AK53" s="303"/>
      <c r="AL53" s="304"/>
    </row>
    <row r="54" spans="1:38">
      <c r="A54" s="63">
        <v>14</v>
      </c>
      <c r="B54" s="299"/>
      <c r="C54" s="300"/>
      <c r="D54" s="305"/>
      <c r="E54" s="258"/>
      <c r="F54" s="259"/>
      <c r="G54" s="260"/>
      <c r="H54" s="258"/>
      <c r="I54" s="259"/>
      <c r="J54" s="260"/>
      <c r="K54" s="261" t="str">
        <f t="shared" ref="K54" si="49">IF(B54=0,"",B54)</f>
        <v/>
      </c>
      <c r="L54" s="262"/>
      <c r="M54" s="263"/>
      <c r="N54" s="261" t="str">
        <f t="shared" ref="N54" si="50">IF(B54=0,"",B54*150)</f>
        <v/>
      </c>
      <c r="O54" s="262"/>
      <c r="P54" s="263"/>
      <c r="Q54" s="299"/>
      <c r="R54" s="300"/>
      <c r="S54" s="307"/>
      <c r="T54" s="73">
        <v>29</v>
      </c>
      <c r="U54" s="299"/>
      <c r="V54" s="300"/>
      <c r="W54" s="305"/>
      <c r="X54" s="244"/>
      <c r="Y54" s="245"/>
      <c r="Z54" s="246"/>
      <c r="AA54" s="244"/>
      <c r="AB54" s="245"/>
      <c r="AC54" s="246"/>
      <c r="AD54" s="237" t="str">
        <f t="shared" ref="AD54" si="51">IF(U54=0,"",U54)</f>
        <v/>
      </c>
      <c r="AE54" s="238"/>
      <c r="AF54" s="239"/>
      <c r="AG54" s="237" t="str">
        <f t="shared" ref="AG54" si="52">IF(U54=0,"",U54*150)</f>
        <v/>
      </c>
      <c r="AH54" s="238"/>
      <c r="AI54" s="239"/>
      <c r="AJ54" s="299"/>
      <c r="AK54" s="300"/>
      <c r="AL54" s="301"/>
    </row>
    <row r="55" spans="1:38">
      <c r="A55" s="65"/>
      <c r="B55" s="302"/>
      <c r="C55" s="303"/>
      <c r="D55" s="306"/>
      <c r="E55" s="85"/>
      <c r="F55" s="86"/>
      <c r="G55" s="87"/>
      <c r="H55" s="85"/>
      <c r="I55" s="86"/>
      <c r="J55" s="87"/>
      <c r="K55" s="91"/>
      <c r="L55" s="92"/>
      <c r="M55" s="93"/>
      <c r="N55" s="91"/>
      <c r="O55" s="92"/>
      <c r="P55" s="93"/>
      <c r="Q55" s="302"/>
      <c r="R55" s="303"/>
      <c r="S55" s="308"/>
      <c r="T55" s="266"/>
      <c r="U55" s="302"/>
      <c r="V55" s="303"/>
      <c r="W55" s="306"/>
      <c r="X55" s="247"/>
      <c r="Y55" s="248"/>
      <c r="Z55" s="249"/>
      <c r="AA55" s="247"/>
      <c r="AB55" s="248"/>
      <c r="AC55" s="249"/>
      <c r="AD55" s="240"/>
      <c r="AE55" s="241"/>
      <c r="AF55" s="242"/>
      <c r="AG55" s="240"/>
      <c r="AH55" s="241"/>
      <c r="AI55" s="242"/>
      <c r="AJ55" s="302"/>
      <c r="AK55" s="303"/>
      <c r="AL55" s="304"/>
    </row>
    <row r="56" spans="1:38">
      <c r="A56" s="63">
        <v>15</v>
      </c>
      <c r="B56" s="299"/>
      <c r="C56" s="300"/>
      <c r="D56" s="305"/>
      <c r="E56" s="258"/>
      <c r="F56" s="259"/>
      <c r="G56" s="260"/>
      <c r="H56" s="258"/>
      <c r="I56" s="259"/>
      <c r="J56" s="260"/>
      <c r="K56" s="261" t="str">
        <f t="shared" ref="K56" si="53">IF(B56=0,"",B56)</f>
        <v/>
      </c>
      <c r="L56" s="262"/>
      <c r="M56" s="263"/>
      <c r="N56" s="261" t="str">
        <f>IF(B56=0,"",B56*150)</f>
        <v/>
      </c>
      <c r="O56" s="262"/>
      <c r="P56" s="263"/>
      <c r="Q56" s="299"/>
      <c r="R56" s="300"/>
      <c r="S56" s="307"/>
      <c r="T56" s="73">
        <v>30</v>
      </c>
      <c r="U56" s="299"/>
      <c r="V56" s="300"/>
      <c r="W56" s="305"/>
      <c r="X56" s="244"/>
      <c r="Y56" s="245"/>
      <c r="Z56" s="246"/>
      <c r="AA56" s="244"/>
      <c r="AB56" s="245"/>
      <c r="AC56" s="246"/>
      <c r="AD56" s="237" t="str">
        <f t="shared" ref="AD56" si="54">IF(U56=0,"",U56)</f>
        <v/>
      </c>
      <c r="AE56" s="238"/>
      <c r="AF56" s="239"/>
      <c r="AG56" s="237" t="str">
        <f t="shared" ref="AG56" si="55">IF(U56=0,"",U56*150)</f>
        <v/>
      </c>
      <c r="AH56" s="238"/>
      <c r="AI56" s="239"/>
      <c r="AJ56" s="299"/>
      <c r="AK56" s="300"/>
      <c r="AL56" s="301"/>
    </row>
    <row r="57" spans="1:38">
      <c r="A57" s="65"/>
      <c r="B57" s="302"/>
      <c r="C57" s="303"/>
      <c r="D57" s="306"/>
      <c r="E57" s="85"/>
      <c r="F57" s="86"/>
      <c r="G57" s="87"/>
      <c r="H57" s="85"/>
      <c r="I57" s="86"/>
      <c r="J57" s="87"/>
      <c r="K57" s="91"/>
      <c r="L57" s="92"/>
      <c r="M57" s="93"/>
      <c r="N57" s="91"/>
      <c r="O57" s="92"/>
      <c r="P57" s="93"/>
      <c r="Q57" s="302"/>
      <c r="R57" s="303"/>
      <c r="S57" s="308"/>
      <c r="T57" s="266"/>
      <c r="U57" s="302"/>
      <c r="V57" s="303"/>
      <c r="W57" s="306"/>
      <c r="X57" s="247"/>
      <c r="Y57" s="248"/>
      <c r="Z57" s="249"/>
      <c r="AA57" s="247"/>
      <c r="AB57" s="248"/>
      <c r="AC57" s="249"/>
      <c r="AD57" s="240"/>
      <c r="AE57" s="241"/>
      <c r="AF57" s="242"/>
      <c r="AG57" s="240"/>
      <c r="AH57" s="241"/>
      <c r="AI57" s="242"/>
      <c r="AJ57" s="302"/>
      <c r="AK57" s="303"/>
      <c r="AL57" s="304"/>
    </row>
    <row r="58" spans="1:38">
      <c r="A58" s="282"/>
      <c r="B58" s="269"/>
      <c r="C58" s="270"/>
      <c r="D58" s="271"/>
      <c r="E58" s="269"/>
      <c r="F58" s="270"/>
      <c r="G58" s="271"/>
      <c r="H58" s="269"/>
      <c r="I58" s="270"/>
      <c r="J58" s="271"/>
      <c r="K58" s="269"/>
      <c r="L58" s="270"/>
      <c r="M58" s="271"/>
      <c r="N58" s="269"/>
      <c r="O58" s="270"/>
      <c r="P58" s="271"/>
      <c r="Q58" s="269"/>
      <c r="R58" s="270"/>
      <c r="S58" s="275"/>
      <c r="T58" s="73">
        <v>31</v>
      </c>
      <c r="U58" s="299"/>
      <c r="V58" s="300"/>
      <c r="W58" s="305"/>
      <c r="X58" s="244"/>
      <c r="Y58" s="245"/>
      <c r="Z58" s="246"/>
      <c r="AA58" s="244"/>
      <c r="AB58" s="245"/>
      <c r="AC58" s="246"/>
      <c r="AD58" s="237" t="str">
        <f t="shared" ref="AD58" si="56">IF(U58=0,"",U58)</f>
        <v/>
      </c>
      <c r="AE58" s="238"/>
      <c r="AF58" s="239"/>
      <c r="AG58" s="237" t="str">
        <f t="shared" ref="AG58" si="57">IF(U58=0,"",U58*150)</f>
        <v/>
      </c>
      <c r="AH58" s="238"/>
      <c r="AI58" s="239"/>
      <c r="AJ58" s="299"/>
      <c r="AK58" s="300"/>
      <c r="AL58" s="301"/>
    </row>
    <row r="59" spans="1:38">
      <c r="A59" s="283"/>
      <c r="B59" s="279"/>
      <c r="C59" s="280"/>
      <c r="D59" s="284"/>
      <c r="E59" s="279"/>
      <c r="F59" s="280"/>
      <c r="G59" s="284"/>
      <c r="H59" s="279"/>
      <c r="I59" s="280"/>
      <c r="J59" s="284"/>
      <c r="K59" s="279"/>
      <c r="L59" s="280"/>
      <c r="M59" s="284"/>
      <c r="N59" s="279"/>
      <c r="O59" s="280"/>
      <c r="P59" s="284"/>
      <c r="Q59" s="279"/>
      <c r="R59" s="280"/>
      <c r="S59" s="281"/>
      <c r="T59" s="266"/>
      <c r="U59" s="302"/>
      <c r="V59" s="303"/>
      <c r="W59" s="306"/>
      <c r="X59" s="247"/>
      <c r="Y59" s="248"/>
      <c r="Z59" s="249"/>
      <c r="AA59" s="247"/>
      <c r="AB59" s="248"/>
      <c r="AC59" s="249"/>
      <c r="AD59" s="240"/>
      <c r="AE59" s="241"/>
      <c r="AF59" s="242"/>
      <c r="AG59" s="240"/>
      <c r="AH59" s="241"/>
      <c r="AI59" s="242"/>
      <c r="AJ59" s="302"/>
      <c r="AK59" s="303"/>
      <c r="AL59" s="304"/>
    </row>
    <row r="60" spans="1:38">
      <c r="A60" s="267"/>
      <c r="B60" s="269"/>
      <c r="C60" s="270"/>
      <c r="D60" s="271"/>
      <c r="E60" s="269"/>
      <c r="F60" s="270"/>
      <c r="G60" s="271"/>
      <c r="H60" s="269"/>
      <c r="I60" s="270"/>
      <c r="J60" s="271"/>
      <c r="K60" s="269"/>
      <c r="L60" s="270"/>
      <c r="M60" s="271"/>
      <c r="N60" s="269"/>
      <c r="O60" s="270"/>
      <c r="P60" s="271"/>
      <c r="Q60" s="269"/>
      <c r="R60" s="270"/>
      <c r="S60" s="275"/>
      <c r="T60" s="277" t="s">
        <v>17</v>
      </c>
      <c r="U60" s="287" t="str">
        <f>IF(SUM(B28:D57,U28:W59)=0,"",SUM(B28:D57,U28:W59))</f>
        <v/>
      </c>
      <c r="V60" s="288"/>
      <c r="W60" s="289"/>
      <c r="X60" s="287"/>
      <c r="Y60" s="288"/>
      <c r="Z60" s="289"/>
      <c r="AA60" s="287"/>
      <c r="AB60" s="288"/>
      <c r="AC60" s="289"/>
      <c r="AD60" s="287" t="str">
        <f>IF(SUM(K28:M57,AD28:AF59)=0,"",SUM(K28:M57,AD28:AF59))</f>
        <v/>
      </c>
      <c r="AE60" s="288"/>
      <c r="AF60" s="289"/>
      <c r="AG60" s="287" t="str">
        <f>IF(SUM(N28:P57,AG28:AI59)=0,"",SUM(N28:P57,AG28:AI59))</f>
        <v/>
      </c>
      <c r="AH60" s="288"/>
      <c r="AI60" s="289"/>
      <c r="AJ60" s="287" t="str">
        <f>IF(SUM(Q28:S57,AJ28:AL59)=0,"",SUM(Q28:S57,AJ28:AL59))</f>
        <v/>
      </c>
      <c r="AK60" s="288"/>
      <c r="AL60" s="293"/>
    </row>
    <row r="61" spans="1:38" ht="14.25" thickBot="1">
      <c r="A61" s="268"/>
      <c r="B61" s="272"/>
      <c r="C61" s="273"/>
      <c r="D61" s="274"/>
      <c r="E61" s="272"/>
      <c r="F61" s="273"/>
      <c r="G61" s="274"/>
      <c r="H61" s="272"/>
      <c r="I61" s="273"/>
      <c r="J61" s="274"/>
      <c r="K61" s="272"/>
      <c r="L61" s="273"/>
      <c r="M61" s="274"/>
      <c r="N61" s="272"/>
      <c r="O61" s="273"/>
      <c r="P61" s="274"/>
      <c r="Q61" s="272"/>
      <c r="R61" s="273"/>
      <c r="S61" s="276"/>
      <c r="T61" s="278"/>
      <c r="U61" s="290"/>
      <c r="V61" s="291"/>
      <c r="W61" s="292"/>
      <c r="X61" s="290"/>
      <c r="Y61" s="291"/>
      <c r="Z61" s="292"/>
      <c r="AA61" s="290"/>
      <c r="AB61" s="291"/>
      <c r="AC61" s="292"/>
      <c r="AD61" s="290"/>
      <c r="AE61" s="291"/>
      <c r="AF61" s="292"/>
      <c r="AG61" s="290"/>
      <c r="AH61" s="291"/>
      <c r="AI61" s="292"/>
      <c r="AJ61" s="290"/>
      <c r="AK61" s="291"/>
      <c r="AL61" s="294"/>
    </row>
  </sheetData>
  <sheetProtection sheet="1" selectLockedCells="1"/>
  <mergeCells count="313">
    <mergeCell ref="A60:A61"/>
    <mergeCell ref="B28:D29"/>
    <mergeCell ref="E28:G29"/>
    <mergeCell ref="H28:J29"/>
    <mergeCell ref="K28:M29"/>
    <mergeCell ref="N28:P29"/>
    <mergeCell ref="U28:W29"/>
    <mergeCell ref="X28:Z29"/>
    <mergeCell ref="AA28:AC29"/>
    <mergeCell ref="Q28:S29"/>
    <mergeCell ref="AA38:AC39"/>
    <mergeCell ref="B60:D61"/>
    <mergeCell ref="E60:G61"/>
    <mergeCell ref="H60:J61"/>
    <mergeCell ref="K60:M61"/>
    <mergeCell ref="B58:D59"/>
    <mergeCell ref="E58:G59"/>
    <mergeCell ref="H58:J59"/>
    <mergeCell ref="K58:M59"/>
    <mergeCell ref="B56:D57"/>
    <mergeCell ref="E56:G57"/>
    <mergeCell ref="H56:J57"/>
    <mergeCell ref="K56:M57"/>
    <mergeCell ref="B54:D55"/>
    <mergeCell ref="AD28:AF29"/>
    <mergeCell ref="AG28:AI29"/>
    <mergeCell ref="AJ28:AL29"/>
    <mergeCell ref="N24:P26"/>
    <mergeCell ref="AG24:AI26"/>
    <mergeCell ref="D25:D26"/>
    <mergeCell ref="G25:G26"/>
    <mergeCell ref="J25:J26"/>
    <mergeCell ref="W25:W26"/>
    <mergeCell ref="Z25:Z26"/>
    <mergeCell ref="AC25:AC26"/>
    <mergeCell ref="AA27:AC27"/>
    <mergeCell ref="AD27:AF27"/>
    <mergeCell ref="AG27:AI27"/>
    <mergeCell ref="AJ27:AL27"/>
    <mergeCell ref="H27:J27"/>
    <mergeCell ref="K27:M27"/>
    <mergeCell ref="N27:P27"/>
    <mergeCell ref="U27:W27"/>
    <mergeCell ref="X27:Z27"/>
    <mergeCell ref="Q27:S27"/>
    <mergeCell ref="A12:AL12"/>
    <mergeCell ref="W14:Y16"/>
    <mergeCell ref="W17:Y19"/>
    <mergeCell ref="T14:V19"/>
    <mergeCell ref="A13:E13"/>
    <mergeCell ref="O21:R21"/>
    <mergeCell ref="A14:E16"/>
    <mergeCell ref="A17:E19"/>
    <mergeCell ref="Q6:X7"/>
    <mergeCell ref="T20:Y22"/>
    <mergeCell ref="Z20:AK22"/>
    <mergeCell ref="AL20:AL22"/>
    <mergeCell ref="F13:S13"/>
    <mergeCell ref="F14:S16"/>
    <mergeCell ref="F17:S19"/>
    <mergeCell ref="Z14:AL16"/>
    <mergeCell ref="Z17:AL19"/>
    <mergeCell ref="Z13:AL13"/>
    <mergeCell ref="Q8:X9"/>
    <mergeCell ref="Y5:AL7"/>
    <mergeCell ref="Y8:AL9"/>
    <mergeCell ref="B25:C26"/>
    <mergeCell ref="E25:F26"/>
    <mergeCell ref="H25:I26"/>
    <mergeCell ref="U25:V26"/>
    <mergeCell ref="X25:Y26"/>
    <mergeCell ref="AA25:AB26"/>
    <mergeCell ref="A20:E22"/>
    <mergeCell ref="F20:G22"/>
    <mergeCell ref="M20:N22"/>
    <mergeCell ref="N23:O23"/>
    <mergeCell ref="T23:AL23"/>
    <mergeCell ref="R23:S23"/>
    <mergeCell ref="P23:Q23"/>
    <mergeCell ref="J23:M23"/>
    <mergeCell ref="A23:I23"/>
    <mergeCell ref="AG60:AI61"/>
    <mergeCell ref="AJ60:AL61"/>
    <mergeCell ref="T13:Y13"/>
    <mergeCell ref="U60:W61"/>
    <mergeCell ref="X60:Z61"/>
    <mergeCell ref="AA60:AC61"/>
    <mergeCell ref="AD60:AF61"/>
    <mergeCell ref="AG56:AI57"/>
    <mergeCell ref="AJ56:AL57"/>
    <mergeCell ref="U58:W59"/>
    <mergeCell ref="X58:Z59"/>
    <mergeCell ref="AA58:AC59"/>
    <mergeCell ref="AD58:AF59"/>
    <mergeCell ref="AG58:AI59"/>
    <mergeCell ref="AJ58:AL59"/>
    <mergeCell ref="U56:W57"/>
    <mergeCell ref="X56:Z57"/>
    <mergeCell ref="AA56:AC57"/>
    <mergeCell ref="AD56:AF57"/>
    <mergeCell ref="AG52:AI53"/>
    <mergeCell ref="AJ52:AL53"/>
    <mergeCell ref="U54:W55"/>
    <mergeCell ref="X54:Z55"/>
    <mergeCell ref="AA54:AC55"/>
    <mergeCell ref="AG54:AI55"/>
    <mergeCell ref="AJ54:AL55"/>
    <mergeCell ref="U52:W53"/>
    <mergeCell ref="X52:Z53"/>
    <mergeCell ref="AA52:AC53"/>
    <mergeCell ref="AD52:AF53"/>
    <mergeCell ref="AG48:AI49"/>
    <mergeCell ref="AJ48:AL49"/>
    <mergeCell ref="U50:W51"/>
    <mergeCell ref="X50:Z51"/>
    <mergeCell ref="AA50:AC51"/>
    <mergeCell ref="AD50:AF51"/>
    <mergeCell ref="AG50:AI51"/>
    <mergeCell ref="AJ50:AL51"/>
    <mergeCell ref="U48:W49"/>
    <mergeCell ref="X48:Z49"/>
    <mergeCell ref="AA48:AC49"/>
    <mergeCell ref="AD48:AF49"/>
    <mergeCell ref="AG44:AI45"/>
    <mergeCell ref="AJ44:AL45"/>
    <mergeCell ref="U46:W47"/>
    <mergeCell ref="X46:Z47"/>
    <mergeCell ref="AA46:AC47"/>
    <mergeCell ref="AD46:AF47"/>
    <mergeCell ref="U40:W41"/>
    <mergeCell ref="X40:Z41"/>
    <mergeCell ref="AG46:AI47"/>
    <mergeCell ref="AJ46:AL47"/>
    <mergeCell ref="U44:W45"/>
    <mergeCell ref="X44:Z45"/>
    <mergeCell ref="AA44:AC45"/>
    <mergeCell ref="AD44:AF45"/>
    <mergeCell ref="U42:W43"/>
    <mergeCell ref="X42:Z43"/>
    <mergeCell ref="AA42:AC43"/>
    <mergeCell ref="AD42:AF43"/>
    <mergeCell ref="AG42:AI43"/>
    <mergeCell ref="AJ42:AL43"/>
    <mergeCell ref="AA40:AC41"/>
    <mergeCell ref="AD40:AF41"/>
    <mergeCell ref="AG38:AI39"/>
    <mergeCell ref="AJ38:AL39"/>
    <mergeCell ref="AG40:AI41"/>
    <mergeCell ref="AJ40:AL41"/>
    <mergeCell ref="AD36:AF37"/>
    <mergeCell ref="AG36:AI37"/>
    <mergeCell ref="AJ36:AL37"/>
    <mergeCell ref="AA34:AC35"/>
    <mergeCell ref="AD34:AF35"/>
    <mergeCell ref="AG34:AI35"/>
    <mergeCell ref="AJ34:AL35"/>
    <mergeCell ref="AG32:AI33"/>
    <mergeCell ref="AJ32:AL33"/>
    <mergeCell ref="N60:P61"/>
    <mergeCell ref="Q60:S61"/>
    <mergeCell ref="U32:W33"/>
    <mergeCell ref="X32:Z33"/>
    <mergeCell ref="U34:W35"/>
    <mergeCell ref="X34:Z35"/>
    <mergeCell ref="AA36:AC37"/>
    <mergeCell ref="U36:W37"/>
    <mergeCell ref="X36:Z37"/>
    <mergeCell ref="U38:W39"/>
    <mergeCell ref="X38:Z39"/>
    <mergeCell ref="N52:P53"/>
    <mergeCell ref="Q52:S53"/>
    <mergeCell ref="N48:P49"/>
    <mergeCell ref="Q48:S49"/>
    <mergeCell ref="N44:P45"/>
    <mergeCell ref="Q44:S45"/>
    <mergeCell ref="N56:P57"/>
    <mergeCell ref="Q56:S57"/>
    <mergeCell ref="N58:P59"/>
    <mergeCell ref="Q58:S59"/>
    <mergeCell ref="AD38:AF39"/>
    <mergeCell ref="H54:J55"/>
    <mergeCell ref="K54:M55"/>
    <mergeCell ref="N54:P55"/>
    <mergeCell ref="Q54:S55"/>
    <mergeCell ref="B52:D53"/>
    <mergeCell ref="E52:G53"/>
    <mergeCell ref="H52:J53"/>
    <mergeCell ref="K52:M53"/>
    <mergeCell ref="AD32:AF33"/>
    <mergeCell ref="AD54:AF55"/>
    <mergeCell ref="Q46:S47"/>
    <mergeCell ref="B44:D45"/>
    <mergeCell ref="E44:G45"/>
    <mergeCell ref="H44:J45"/>
    <mergeCell ref="K44:M45"/>
    <mergeCell ref="B50:D51"/>
    <mergeCell ref="E50:G51"/>
    <mergeCell ref="H50:J51"/>
    <mergeCell ref="K50:M51"/>
    <mergeCell ref="N50:P51"/>
    <mergeCell ref="Q50:S51"/>
    <mergeCell ref="B48:D49"/>
    <mergeCell ref="E48:G49"/>
    <mergeCell ref="H48:J49"/>
    <mergeCell ref="K48:M49"/>
    <mergeCell ref="N32:P33"/>
    <mergeCell ref="Q32:S33"/>
    <mergeCell ref="B34:D35"/>
    <mergeCell ref="E34:G35"/>
    <mergeCell ref="H34:J35"/>
    <mergeCell ref="K34:M35"/>
    <mergeCell ref="N34:P35"/>
    <mergeCell ref="Q34:S35"/>
    <mergeCell ref="B32:D33"/>
    <mergeCell ref="E32:G33"/>
    <mergeCell ref="H32:J33"/>
    <mergeCell ref="K32:M33"/>
    <mergeCell ref="AG2:AH2"/>
    <mergeCell ref="AI2:AL2"/>
    <mergeCell ref="A2:AF2"/>
    <mergeCell ref="T60:T61"/>
    <mergeCell ref="H20:K20"/>
    <mergeCell ref="H21:K21"/>
    <mergeCell ref="H22:K22"/>
    <mergeCell ref="O20:R20"/>
    <mergeCell ref="O22:R22"/>
    <mergeCell ref="T52:T53"/>
    <mergeCell ref="T54:T55"/>
    <mergeCell ref="T56:T57"/>
    <mergeCell ref="T30:T31"/>
    <mergeCell ref="T32:T33"/>
    <mergeCell ref="T34:T35"/>
    <mergeCell ref="N36:P37"/>
    <mergeCell ref="T58:T59"/>
    <mergeCell ref="T44:T45"/>
    <mergeCell ref="T46:T47"/>
    <mergeCell ref="T48:T49"/>
    <mergeCell ref="T50:T51"/>
    <mergeCell ref="T36:T37"/>
    <mergeCell ref="T38:T39"/>
    <mergeCell ref="K30:M31"/>
    <mergeCell ref="A52:A53"/>
    <mergeCell ref="A54:A55"/>
    <mergeCell ref="A56:A57"/>
    <mergeCell ref="A58:A59"/>
    <mergeCell ref="A44:A45"/>
    <mergeCell ref="A46:A47"/>
    <mergeCell ref="A48:A49"/>
    <mergeCell ref="A50:A51"/>
    <mergeCell ref="N40:P41"/>
    <mergeCell ref="B42:D43"/>
    <mergeCell ref="E42:G43"/>
    <mergeCell ref="H42:J43"/>
    <mergeCell ref="K42:M43"/>
    <mergeCell ref="N42:P43"/>
    <mergeCell ref="B40:D41"/>
    <mergeCell ref="E40:G41"/>
    <mergeCell ref="H40:J41"/>
    <mergeCell ref="K40:M41"/>
    <mergeCell ref="B46:D47"/>
    <mergeCell ref="E46:G47"/>
    <mergeCell ref="H46:J47"/>
    <mergeCell ref="K46:M47"/>
    <mergeCell ref="N46:P47"/>
    <mergeCell ref="E54:G55"/>
    <mergeCell ref="Y3:AB4"/>
    <mergeCell ref="E30:G31"/>
    <mergeCell ref="H30:J31"/>
    <mergeCell ref="A36:A37"/>
    <mergeCell ref="A38:A39"/>
    <mergeCell ref="A40:A41"/>
    <mergeCell ref="A42:A43"/>
    <mergeCell ref="Q36:S37"/>
    <mergeCell ref="B38:D39"/>
    <mergeCell ref="E38:G39"/>
    <mergeCell ref="H38:J39"/>
    <mergeCell ref="K38:M39"/>
    <mergeCell ref="N38:P39"/>
    <mergeCell ref="Q38:S39"/>
    <mergeCell ref="B36:D37"/>
    <mergeCell ref="E36:G37"/>
    <mergeCell ref="H36:J37"/>
    <mergeCell ref="K36:M37"/>
    <mergeCell ref="T40:T41"/>
    <mergeCell ref="T42:T43"/>
    <mergeCell ref="Q40:S41"/>
    <mergeCell ref="Q42:S43"/>
    <mergeCell ref="N30:P31"/>
    <mergeCell ref="Q30:S31"/>
    <mergeCell ref="AC3:AL4"/>
    <mergeCell ref="A30:A31"/>
    <mergeCell ref="A32:A33"/>
    <mergeCell ref="A34:A35"/>
    <mergeCell ref="T24:T26"/>
    <mergeCell ref="U24:AF24"/>
    <mergeCell ref="AJ24:AL26"/>
    <mergeCell ref="AD25:AF26"/>
    <mergeCell ref="A24:A26"/>
    <mergeCell ref="Q24:S26"/>
    <mergeCell ref="B24:M24"/>
    <mergeCell ref="K25:M26"/>
    <mergeCell ref="AJ30:AL31"/>
    <mergeCell ref="U30:W31"/>
    <mergeCell ref="X30:Z31"/>
    <mergeCell ref="AA30:AC31"/>
    <mergeCell ref="AD30:AF31"/>
    <mergeCell ref="AG30:AI31"/>
    <mergeCell ref="AA32:AC33"/>
    <mergeCell ref="B30:D31"/>
    <mergeCell ref="A27:A29"/>
    <mergeCell ref="T27:T29"/>
    <mergeCell ref="B27:D27"/>
    <mergeCell ref="E27:G27"/>
  </mergeCells>
  <phoneticPr fontId="2"/>
  <pageMargins left="0.53" right="0.28000000000000003" top="0.56145833333333328" bottom="0.3" header="0.51200000000000001" footer="0.21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1"/>
  <sheetViews>
    <sheetView view="pageBreakPreview" zoomScaleNormal="115" zoomScaleSheetLayoutView="100" workbookViewId="0">
      <selection activeCell="AB10" sqref="AB10:AL10"/>
    </sheetView>
  </sheetViews>
  <sheetFormatPr defaultColWidth="0.875" defaultRowHeight="5.85" customHeight="1"/>
  <cols>
    <col min="1" max="1" width="4.75" style="13" customWidth="1"/>
    <col min="2" max="2" width="7.25" style="13" customWidth="1"/>
    <col min="3" max="3" width="3.125" style="13" customWidth="1"/>
    <col min="4" max="4" width="8.875" style="13" customWidth="1"/>
    <col min="5" max="12" width="2.5" style="13" customWidth="1"/>
    <col min="13" max="14" width="4.75" style="13" customWidth="1"/>
    <col min="15" max="15" width="7.25" style="13" customWidth="1"/>
    <col min="16" max="16" width="3.125" style="13" customWidth="1"/>
    <col min="17" max="17" width="8.875" style="13" customWidth="1"/>
    <col min="18" max="25" width="2.5" style="13" customWidth="1"/>
    <col min="26" max="27" width="4.75" style="13" customWidth="1"/>
    <col min="28" max="28" width="7.25" style="13" customWidth="1"/>
    <col min="29" max="29" width="3.125" style="13" customWidth="1"/>
    <col min="30" max="30" width="8.875" style="13" customWidth="1"/>
    <col min="31" max="38" width="2.5" style="13" customWidth="1"/>
    <col min="39" max="40" width="4.75" style="13" customWidth="1"/>
    <col min="41" max="16384" width="0.875" style="13"/>
  </cols>
  <sheetData>
    <row r="1" spans="1:40" ht="59.25" customHeight="1">
      <c r="M1" s="50"/>
      <c r="Z1" s="50"/>
      <c r="AM1" s="23"/>
      <c r="AN1" s="23"/>
    </row>
    <row r="2" spans="1:40" ht="7.5" customHeight="1">
      <c r="B2" s="14" t="s">
        <v>41</v>
      </c>
      <c r="M2" s="50"/>
      <c r="O2" s="14" t="s">
        <v>41</v>
      </c>
      <c r="Z2" s="50"/>
      <c r="AB2" s="14" t="s">
        <v>41</v>
      </c>
      <c r="AM2" s="23"/>
      <c r="AN2" s="23"/>
    </row>
    <row r="3" spans="1:40" ht="14.25" customHeight="1">
      <c r="A3" s="15"/>
      <c r="B3" s="16">
        <v>202142</v>
      </c>
      <c r="C3" s="15"/>
      <c r="D3" s="15"/>
      <c r="E3" s="15"/>
      <c r="M3" s="50"/>
      <c r="N3" s="15"/>
      <c r="O3" s="16">
        <v>202142</v>
      </c>
      <c r="P3" s="15"/>
      <c r="Q3" s="15"/>
      <c r="R3" s="15"/>
      <c r="Z3" s="50"/>
      <c r="AA3" s="15"/>
      <c r="AB3" s="16">
        <v>202142</v>
      </c>
      <c r="AC3" s="15"/>
      <c r="AD3" s="15"/>
      <c r="AE3" s="15"/>
      <c r="AM3" s="23"/>
      <c r="AN3" s="23"/>
    </row>
    <row r="4" spans="1:40" ht="16.5" customHeight="1">
      <c r="A4" s="15"/>
      <c r="B4" s="16" t="s">
        <v>42</v>
      </c>
      <c r="C4" s="15"/>
      <c r="D4" s="403" t="s">
        <v>45</v>
      </c>
      <c r="E4" s="403"/>
      <c r="F4" s="403"/>
      <c r="G4" s="403"/>
      <c r="H4" s="403"/>
      <c r="I4" s="403"/>
      <c r="J4" s="403"/>
      <c r="K4" s="403"/>
      <c r="L4" s="403"/>
      <c r="M4" s="50"/>
      <c r="N4" s="15"/>
      <c r="O4" s="16" t="s">
        <v>42</v>
      </c>
      <c r="P4" s="15"/>
      <c r="Q4" s="403" t="s">
        <v>44</v>
      </c>
      <c r="R4" s="403"/>
      <c r="S4" s="403"/>
      <c r="T4" s="403"/>
      <c r="U4" s="403"/>
      <c r="V4" s="403"/>
      <c r="W4" s="403"/>
      <c r="X4" s="403"/>
      <c r="Y4" s="403"/>
      <c r="Z4" s="55"/>
      <c r="AA4" s="15"/>
      <c r="AB4" s="16" t="s">
        <v>42</v>
      </c>
      <c r="AC4" s="15"/>
      <c r="AD4" s="403" t="s">
        <v>43</v>
      </c>
      <c r="AE4" s="403"/>
      <c r="AF4" s="403"/>
      <c r="AG4" s="403"/>
      <c r="AH4" s="403"/>
      <c r="AI4" s="403"/>
      <c r="AJ4" s="403"/>
      <c r="AK4" s="403"/>
      <c r="AL4" s="403"/>
      <c r="AM4" s="23"/>
      <c r="AN4" s="23"/>
    </row>
    <row r="5" spans="1:40" ht="21" customHeight="1">
      <c r="A5" s="15"/>
      <c r="B5" s="17" t="s">
        <v>46</v>
      </c>
      <c r="C5" s="15"/>
      <c r="D5" s="15"/>
      <c r="E5" s="15"/>
      <c r="M5" s="50"/>
      <c r="N5" s="15"/>
      <c r="O5" s="17" t="s">
        <v>46</v>
      </c>
      <c r="P5" s="15"/>
      <c r="Q5" s="15"/>
      <c r="R5" s="15"/>
      <c r="Z5" s="50"/>
      <c r="AA5" s="15"/>
      <c r="AB5" s="17" t="s">
        <v>46</v>
      </c>
      <c r="AC5" s="15"/>
      <c r="AD5" s="15"/>
      <c r="AE5" s="15"/>
      <c r="AM5" s="23"/>
      <c r="AN5" s="23"/>
    </row>
    <row r="6" spans="1:40" ht="8.25" customHeight="1">
      <c r="A6" s="15"/>
      <c r="B6" s="373" t="s">
        <v>47</v>
      </c>
      <c r="C6" s="373"/>
      <c r="D6" s="373"/>
      <c r="E6" s="373" t="s">
        <v>48</v>
      </c>
      <c r="F6" s="373"/>
      <c r="G6" s="373"/>
      <c r="H6" s="373"/>
      <c r="I6" s="373"/>
      <c r="J6" s="373"/>
      <c r="K6" s="373"/>
      <c r="L6" s="373"/>
      <c r="M6" s="50"/>
      <c r="N6" s="15"/>
      <c r="O6" s="373" t="s">
        <v>47</v>
      </c>
      <c r="P6" s="373"/>
      <c r="Q6" s="373"/>
      <c r="R6" s="373" t="s">
        <v>48</v>
      </c>
      <c r="S6" s="373"/>
      <c r="T6" s="373"/>
      <c r="U6" s="373"/>
      <c r="V6" s="373"/>
      <c r="W6" s="373"/>
      <c r="X6" s="373"/>
      <c r="Y6" s="373"/>
      <c r="Z6" s="56"/>
      <c r="AA6" s="15"/>
      <c r="AB6" s="373" t="s">
        <v>47</v>
      </c>
      <c r="AC6" s="373"/>
      <c r="AD6" s="373"/>
      <c r="AE6" s="373" t="s">
        <v>48</v>
      </c>
      <c r="AF6" s="373"/>
      <c r="AG6" s="373"/>
      <c r="AH6" s="373"/>
      <c r="AI6" s="373"/>
      <c r="AJ6" s="373"/>
      <c r="AK6" s="373"/>
      <c r="AL6" s="373"/>
      <c r="AM6" s="23"/>
      <c r="AN6" s="23"/>
    </row>
    <row r="7" spans="1:40" ht="20.25" customHeight="1">
      <c r="A7" s="15"/>
      <c r="B7" s="369" t="s">
        <v>49</v>
      </c>
      <c r="C7" s="369"/>
      <c r="D7" s="369"/>
      <c r="E7" s="369" t="s">
        <v>50</v>
      </c>
      <c r="F7" s="369"/>
      <c r="G7" s="369"/>
      <c r="H7" s="369"/>
      <c r="I7" s="369"/>
      <c r="J7" s="369"/>
      <c r="K7" s="369"/>
      <c r="L7" s="369"/>
      <c r="M7" s="50"/>
      <c r="N7" s="15"/>
      <c r="O7" s="369" t="s">
        <v>49</v>
      </c>
      <c r="P7" s="369"/>
      <c r="Q7" s="369"/>
      <c r="R7" s="369" t="s">
        <v>50</v>
      </c>
      <c r="S7" s="369"/>
      <c r="T7" s="369"/>
      <c r="U7" s="369"/>
      <c r="V7" s="369"/>
      <c r="W7" s="369"/>
      <c r="X7" s="369"/>
      <c r="Y7" s="369"/>
      <c r="Z7" s="55"/>
      <c r="AA7" s="15"/>
      <c r="AB7" s="369" t="s">
        <v>49</v>
      </c>
      <c r="AC7" s="369"/>
      <c r="AD7" s="369"/>
      <c r="AE7" s="369" t="s">
        <v>50</v>
      </c>
      <c r="AF7" s="369"/>
      <c r="AG7" s="369"/>
      <c r="AH7" s="369"/>
      <c r="AI7" s="369"/>
      <c r="AJ7" s="369"/>
      <c r="AK7" s="369"/>
      <c r="AL7" s="369"/>
      <c r="AM7" s="23"/>
      <c r="AN7" s="23"/>
    </row>
    <row r="8" spans="1:40" ht="6.75" customHeight="1">
      <c r="A8" s="15"/>
      <c r="B8" s="397"/>
      <c r="C8" s="398"/>
      <c r="D8" s="398"/>
      <c r="E8" s="398"/>
      <c r="F8" s="398"/>
      <c r="G8" s="398"/>
      <c r="H8" s="398"/>
      <c r="I8" s="398"/>
      <c r="J8" s="398"/>
      <c r="K8" s="398"/>
      <c r="L8" s="399"/>
      <c r="M8" s="50"/>
      <c r="N8" s="15"/>
      <c r="O8" s="397"/>
      <c r="P8" s="398"/>
      <c r="Q8" s="398"/>
      <c r="R8" s="398"/>
      <c r="S8" s="398"/>
      <c r="T8" s="398"/>
      <c r="U8" s="398"/>
      <c r="V8" s="398"/>
      <c r="W8" s="398"/>
      <c r="X8" s="398"/>
      <c r="Y8" s="399"/>
      <c r="Z8" s="57"/>
      <c r="AA8" s="15"/>
      <c r="AB8" s="397"/>
      <c r="AC8" s="398"/>
      <c r="AD8" s="398"/>
      <c r="AE8" s="398"/>
      <c r="AF8" s="398"/>
      <c r="AG8" s="398"/>
      <c r="AH8" s="398"/>
      <c r="AI8" s="398"/>
      <c r="AJ8" s="398"/>
      <c r="AK8" s="398"/>
      <c r="AL8" s="399"/>
      <c r="AM8" s="23"/>
      <c r="AN8" s="23"/>
    </row>
    <row r="9" spans="1:40" ht="21.75" customHeight="1">
      <c r="A9" s="15"/>
      <c r="B9" s="400" t="s">
        <v>51</v>
      </c>
      <c r="C9" s="401"/>
      <c r="D9" s="401"/>
      <c r="E9" s="401"/>
      <c r="F9" s="401"/>
      <c r="G9" s="401"/>
      <c r="H9" s="401"/>
      <c r="I9" s="401"/>
      <c r="J9" s="401"/>
      <c r="K9" s="401"/>
      <c r="L9" s="402"/>
      <c r="M9" s="50"/>
      <c r="N9" s="15"/>
      <c r="O9" s="400" t="s">
        <v>51</v>
      </c>
      <c r="P9" s="401"/>
      <c r="Q9" s="401"/>
      <c r="R9" s="401"/>
      <c r="S9" s="401"/>
      <c r="T9" s="401"/>
      <c r="U9" s="401"/>
      <c r="V9" s="401"/>
      <c r="W9" s="401"/>
      <c r="X9" s="401"/>
      <c r="Y9" s="402"/>
      <c r="Z9" s="57"/>
      <c r="AA9" s="15"/>
      <c r="AB9" s="400" t="s">
        <v>51</v>
      </c>
      <c r="AC9" s="401"/>
      <c r="AD9" s="401"/>
      <c r="AE9" s="401"/>
      <c r="AF9" s="401"/>
      <c r="AG9" s="401"/>
      <c r="AH9" s="401"/>
      <c r="AI9" s="401"/>
      <c r="AJ9" s="401"/>
      <c r="AK9" s="401"/>
      <c r="AL9" s="402"/>
      <c r="AM9" s="23"/>
      <c r="AN9" s="23"/>
    </row>
    <row r="10" spans="1:40" ht="26.25" customHeight="1">
      <c r="A10" s="28"/>
      <c r="B10" s="391" t="str">
        <f>AB10</f>
        <v/>
      </c>
      <c r="C10" s="392"/>
      <c r="D10" s="392"/>
      <c r="E10" s="392"/>
      <c r="F10" s="392"/>
      <c r="G10" s="392"/>
      <c r="H10" s="392"/>
      <c r="I10" s="392"/>
      <c r="J10" s="392"/>
      <c r="K10" s="392"/>
      <c r="L10" s="393"/>
      <c r="M10" s="50"/>
      <c r="N10" s="28"/>
      <c r="O10" s="391" t="str">
        <f>AB10</f>
        <v/>
      </c>
      <c r="P10" s="392"/>
      <c r="Q10" s="392"/>
      <c r="R10" s="392"/>
      <c r="S10" s="392"/>
      <c r="T10" s="392"/>
      <c r="U10" s="392"/>
      <c r="V10" s="392"/>
      <c r="W10" s="392"/>
      <c r="X10" s="392"/>
      <c r="Y10" s="393"/>
      <c r="Z10" s="58"/>
      <c r="AA10" s="15"/>
      <c r="AB10" s="391" t="str">
        <f>IF(入湯税納入申告書!Z14="","",入湯税納入申告書!Z14)</f>
        <v/>
      </c>
      <c r="AC10" s="392"/>
      <c r="AD10" s="392"/>
      <c r="AE10" s="392"/>
      <c r="AF10" s="392"/>
      <c r="AG10" s="392"/>
      <c r="AH10" s="392"/>
      <c r="AI10" s="392"/>
      <c r="AJ10" s="392"/>
      <c r="AK10" s="392"/>
      <c r="AL10" s="393"/>
      <c r="AM10" s="52"/>
      <c r="AN10" s="52"/>
    </row>
    <row r="11" spans="1:40" ht="26.25" customHeight="1">
      <c r="A11" s="28"/>
      <c r="B11" s="394" t="str">
        <f>AB11</f>
        <v/>
      </c>
      <c r="C11" s="395"/>
      <c r="D11" s="395"/>
      <c r="E11" s="395"/>
      <c r="F11" s="395"/>
      <c r="G11" s="395"/>
      <c r="H11" s="395"/>
      <c r="I11" s="395"/>
      <c r="J11" s="395"/>
      <c r="K11" s="395"/>
      <c r="L11" s="396"/>
      <c r="M11" s="50"/>
      <c r="N11" s="28"/>
      <c r="O11" s="394" t="str">
        <f>AB11</f>
        <v/>
      </c>
      <c r="P11" s="395"/>
      <c r="Q11" s="395"/>
      <c r="R11" s="395"/>
      <c r="S11" s="395"/>
      <c r="T11" s="395"/>
      <c r="U11" s="395"/>
      <c r="V11" s="395"/>
      <c r="W11" s="395"/>
      <c r="X11" s="395"/>
      <c r="Y11" s="396"/>
      <c r="Z11" s="58"/>
      <c r="AA11" s="15"/>
      <c r="AB11" s="394" t="str">
        <f>IF(入湯税納入申告書!Z17="","",入湯税納入申告書!Z17)</f>
        <v/>
      </c>
      <c r="AC11" s="395"/>
      <c r="AD11" s="395"/>
      <c r="AE11" s="395"/>
      <c r="AF11" s="395"/>
      <c r="AG11" s="395"/>
      <c r="AH11" s="395"/>
      <c r="AI11" s="395"/>
      <c r="AJ11" s="395"/>
      <c r="AK11" s="395"/>
      <c r="AL11" s="396"/>
      <c r="AM11" s="52"/>
      <c r="AN11" s="52"/>
    </row>
    <row r="12" spans="1:40" ht="7.5" customHeight="1">
      <c r="A12" s="15"/>
      <c r="B12" s="14" t="s">
        <v>52</v>
      </c>
      <c r="C12" s="373" t="s">
        <v>53</v>
      </c>
      <c r="D12" s="373"/>
      <c r="E12" s="373"/>
      <c r="F12" s="373"/>
      <c r="G12" s="373" t="s">
        <v>54</v>
      </c>
      <c r="H12" s="373"/>
      <c r="I12" s="373"/>
      <c r="J12" s="373"/>
      <c r="K12" s="373"/>
      <c r="L12" s="373"/>
      <c r="M12" s="50"/>
      <c r="N12" s="15"/>
      <c r="O12" s="14" t="s">
        <v>52</v>
      </c>
      <c r="P12" s="373" t="s">
        <v>53</v>
      </c>
      <c r="Q12" s="373"/>
      <c r="R12" s="373"/>
      <c r="S12" s="373"/>
      <c r="T12" s="373" t="s">
        <v>54</v>
      </c>
      <c r="U12" s="373"/>
      <c r="V12" s="373"/>
      <c r="W12" s="373"/>
      <c r="X12" s="373"/>
      <c r="Y12" s="373"/>
      <c r="Z12" s="56"/>
      <c r="AA12" s="15"/>
      <c r="AB12" s="14" t="s">
        <v>52</v>
      </c>
      <c r="AC12" s="373" t="s">
        <v>53</v>
      </c>
      <c r="AD12" s="373"/>
      <c r="AE12" s="373"/>
      <c r="AF12" s="373"/>
      <c r="AG12" s="373" t="s">
        <v>54</v>
      </c>
      <c r="AH12" s="373"/>
      <c r="AI12" s="373"/>
      <c r="AJ12" s="373"/>
      <c r="AK12" s="373"/>
      <c r="AL12" s="373"/>
      <c r="AM12" s="23"/>
      <c r="AN12" s="23"/>
    </row>
    <row r="13" spans="1:40" ht="21" customHeight="1">
      <c r="A13" s="15"/>
      <c r="B13" s="36"/>
      <c r="C13" s="369"/>
      <c r="D13" s="369"/>
      <c r="E13" s="369"/>
      <c r="F13" s="369"/>
      <c r="G13" s="386" t="str">
        <f>AG13</f>
        <v/>
      </c>
      <c r="H13" s="386"/>
      <c r="I13" s="386"/>
      <c r="J13" s="386"/>
      <c r="K13" s="386"/>
      <c r="L13" s="386"/>
      <c r="M13" s="51"/>
      <c r="N13" s="15"/>
      <c r="O13" s="36"/>
      <c r="P13" s="369"/>
      <c r="Q13" s="369"/>
      <c r="R13" s="369"/>
      <c r="S13" s="369"/>
      <c r="T13" s="386" t="str">
        <f>AG13</f>
        <v/>
      </c>
      <c r="U13" s="386"/>
      <c r="V13" s="386"/>
      <c r="W13" s="386"/>
      <c r="X13" s="386"/>
      <c r="Y13" s="386"/>
      <c r="Z13" s="59"/>
      <c r="AA13" s="15"/>
      <c r="AB13" s="36"/>
      <c r="AC13" s="369"/>
      <c r="AD13" s="369"/>
      <c r="AE13" s="369"/>
      <c r="AF13" s="369"/>
      <c r="AG13" s="386" t="str">
        <f>IF(入湯税納入申告書!AI2="","",入湯税納入申告書!AI2)</f>
        <v/>
      </c>
      <c r="AH13" s="386"/>
      <c r="AI13" s="386"/>
      <c r="AJ13" s="386"/>
      <c r="AK13" s="386"/>
      <c r="AL13" s="386"/>
      <c r="AM13" s="53"/>
      <c r="AN13" s="53"/>
    </row>
    <row r="14" spans="1:40" ht="14.25" customHeight="1">
      <c r="A14" s="15"/>
      <c r="B14" s="369" t="s">
        <v>55</v>
      </c>
      <c r="C14" s="369"/>
      <c r="D14" s="18" t="s">
        <v>56</v>
      </c>
      <c r="E14" s="388" t="s">
        <v>57</v>
      </c>
      <c r="F14" s="389"/>
      <c r="G14" s="389"/>
      <c r="H14" s="390"/>
      <c r="I14" s="388" t="s">
        <v>58</v>
      </c>
      <c r="J14" s="389"/>
      <c r="K14" s="389"/>
      <c r="L14" s="390"/>
      <c r="M14" s="51"/>
      <c r="N14" s="15"/>
      <c r="O14" s="369" t="s">
        <v>55</v>
      </c>
      <c r="P14" s="369"/>
      <c r="Q14" s="18" t="s">
        <v>56</v>
      </c>
      <c r="R14" s="388" t="s">
        <v>57</v>
      </c>
      <c r="S14" s="389"/>
      <c r="T14" s="389"/>
      <c r="U14" s="390"/>
      <c r="V14" s="388" t="s">
        <v>58</v>
      </c>
      <c r="W14" s="389"/>
      <c r="X14" s="389"/>
      <c r="Y14" s="390"/>
      <c r="Z14" s="60"/>
      <c r="AA14" s="15"/>
      <c r="AB14" s="369" t="s">
        <v>55</v>
      </c>
      <c r="AC14" s="369"/>
      <c r="AD14" s="18" t="s">
        <v>56</v>
      </c>
      <c r="AE14" s="388" t="s">
        <v>57</v>
      </c>
      <c r="AF14" s="389"/>
      <c r="AG14" s="389"/>
      <c r="AH14" s="390"/>
      <c r="AI14" s="388" t="s">
        <v>58</v>
      </c>
      <c r="AJ14" s="389"/>
      <c r="AK14" s="389"/>
      <c r="AL14" s="390"/>
      <c r="AM14" s="53"/>
      <c r="AN14" s="53"/>
    </row>
    <row r="15" spans="1:40" ht="9" customHeight="1">
      <c r="A15" s="15"/>
      <c r="B15" s="373" t="s">
        <v>59</v>
      </c>
      <c r="C15" s="373"/>
      <c r="D15" s="373"/>
      <c r="E15" s="373"/>
      <c r="F15" s="373" t="s">
        <v>60</v>
      </c>
      <c r="G15" s="373"/>
      <c r="H15" s="373"/>
      <c r="I15" s="373"/>
      <c r="J15" s="373"/>
      <c r="K15" s="373"/>
      <c r="L15" s="373"/>
      <c r="M15" s="51"/>
      <c r="N15" s="15"/>
      <c r="O15" s="373" t="s">
        <v>59</v>
      </c>
      <c r="P15" s="373"/>
      <c r="Q15" s="373"/>
      <c r="R15" s="373"/>
      <c r="S15" s="373" t="s">
        <v>60</v>
      </c>
      <c r="T15" s="373"/>
      <c r="U15" s="373"/>
      <c r="V15" s="373"/>
      <c r="W15" s="373"/>
      <c r="X15" s="373"/>
      <c r="Y15" s="373"/>
      <c r="Z15" s="56"/>
      <c r="AA15" s="15"/>
      <c r="AB15" s="373" t="s">
        <v>59</v>
      </c>
      <c r="AC15" s="373"/>
      <c r="AD15" s="373"/>
      <c r="AE15" s="373"/>
      <c r="AF15" s="373" t="s">
        <v>60</v>
      </c>
      <c r="AG15" s="373"/>
      <c r="AH15" s="373"/>
      <c r="AI15" s="373"/>
      <c r="AJ15" s="373"/>
      <c r="AK15" s="373"/>
      <c r="AL15" s="373"/>
      <c r="AM15" s="53"/>
      <c r="AN15" s="53"/>
    </row>
    <row r="16" spans="1:40" ht="25.5" customHeight="1">
      <c r="B16" s="386" t="str">
        <f>AB16</f>
        <v>年　月分</v>
      </c>
      <c r="C16" s="386"/>
      <c r="D16" s="386"/>
      <c r="E16" s="386"/>
      <c r="F16" s="372" t="s">
        <v>84</v>
      </c>
      <c r="G16" s="370"/>
      <c r="H16" s="370"/>
      <c r="I16" s="370"/>
      <c r="J16" s="370"/>
      <c r="K16" s="370"/>
      <c r="L16" s="387"/>
      <c r="M16" s="50"/>
      <c r="O16" s="386" t="str">
        <f>AB16</f>
        <v>年　月分</v>
      </c>
      <c r="P16" s="386"/>
      <c r="Q16" s="386"/>
      <c r="R16" s="386"/>
      <c r="S16" s="372" t="s">
        <v>84</v>
      </c>
      <c r="T16" s="370"/>
      <c r="U16" s="370"/>
      <c r="V16" s="370"/>
      <c r="W16" s="370"/>
      <c r="X16" s="370"/>
      <c r="Y16" s="387"/>
      <c r="Z16" s="61"/>
      <c r="AB16" s="386" t="str">
        <f>入湯税納入申告書!J23&amp;"年　"&amp;入湯税納入申告書!P23&amp;"月分"</f>
        <v>年　月分</v>
      </c>
      <c r="AC16" s="386"/>
      <c r="AD16" s="386"/>
      <c r="AE16" s="386"/>
      <c r="AF16" s="372" t="s">
        <v>84</v>
      </c>
      <c r="AG16" s="370"/>
      <c r="AH16" s="370"/>
      <c r="AI16" s="370"/>
      <c r="AJ16" s="370"/>
      <c r="AK16" s="370"/>
      <c r="AL16" s="387"/>
      <c r="AM16" s="23"/>
      <c r="AN16" s="23"/>
    </row>
    <row r="17" spans="1:40" ht="8.25" customHeight="1">
      <c r="B17" s="383"/>
      <c r="C17" s="384"/>
      <c r="D17" s="385"/>
      <c r="E17" s="19" t="s">
        <v>61</v>
      </c>
      <c r="F17" s="20" t="s">
        <v>62</v>
      </c>
      <c r="G17" s="19" t="s">
        <v>63</v>
      </c>
      <c r="H17" s="21" t="s">
        <v>64</v>
      </c>
      <c r="I17" s="20" t="s">
        <v>61</v>
      </c>
      <c r="J17" s="19" t="s">
        <v>62</v>
      </c>
      <c r="K17" s="21" t="s">
        <v>63</v>
      </c>
      <c r="L17" s="22" t="s">
        <v>65</v>
      </c>
      <c r="M17" s="50"/>
      <c r="O17" s="383"/>
      <c r="P17" s="384"/>
      <c r="Q17" s="385"/>
      <c r="R17" s="19" t="s">
        <v>61</v>
      </c>
      <c r="S17" s="20" t="s">
        <v>62</v>
      </c>
      <c r="T17" s="19" t="s">
        <v>63</v>
      </c>
      <c r="U17" s="21" t="s">
        <v>64</v>
      </c>
      <c r="V17" s="20" t="s">
        <v>61</v>
      </c>
      <c r="W17" s="19" t="s">
        <v>62</v>
      </c>
      <c r="X17" s="21" t="s">
        <v>63</v>
      </c>
      <c r="Y17" s="22" t="s">
        <v>65</v>
      </c>
      <c r="Z17" s="56"/>
      <c r="AB17" s="383"/>
      <c r="AC17" s="384"/>
      <c r="AD17" s="385"/>
      <c r="AE17" s="19" t="s">
        <v>61</v>
      </c>
      <c r="AF17" s="20" t="s">
        <v>62</v>
      </c>
      <c r="AG17" s="19" t="s">
        <v>63</v>
      </c>
      <c r="AH17" s="21" t="s">
        <v>64</v>
      </c>
      <c r="AI17" s="20" t="s">
        <v>61</v>
      </c>
      <c r="AJ17" s="19" t="s">
        <v>62</v>
      </c>
      <c r="AK17" s="21" t="s">
        <v>63</v>
      </c>
      <c r="AL17" s="22" t="s">
        <v>65</v>
      </c>
      <c r="AM17" s="23"/>
      <c r="AN17" s="23"/>
    </row>
    <row r="18" spans="1:40" ht="28.5" customHeight="1">
      <c r="B18" s="378" t="s">
        <v>66</v>
      </c>
      <c r="C18" s="378"/>
      <c r="D18" s="378"/>
      <c r="E18" s="33" t="str">
        <f t="shared" ref="E18:L18" si="0">R18</f>
        <v/>
      </c>
      <c r="F18" s="32" t="str">
        <f t="shared" si="0"/>
        <v/>
      </c>
      <c r="G18" s="33" t="str">
        <f t="shared" si="0"/>
        <v/>
      </c>
      <c r="H18" s="34" t="str">
        <f t="shared" si="0"/>
        <v/>
      </c>
      <c r="I18" s="32" t="str">
        <f t="shared" si="0"/>
        <v/>
      </c>
      <c r="J18" s="33" t="str">
        <f t="shared" si="0"/>
        <v/>
      </c>
      <c r="K18" s="34" t="str">
        <f t="shared" si="0"/>
        <v/>
      </c>
      <c r="L18" s="35" t="str">
        <f t="shared" si="0"/>
        <v/>
      </c>
      <c r="M18" s="50"/>
      <c r="O18" s="378" t="s">
        <v>66</v>
      </c>
      <c r="P18" s="378"/>
      <c r="Q18" s="378"/>
      <c r="R18" s="33" t="str">
        <f t="shared" ref="R18:Y18" si="1">AE18</f>
        <v/>
      </c>
      <c r="S18" s="32" t="str">
        <f t="shared" si="1"/>
        <v/>
      </c>
      <c r="T18" s="33" t="str">
        <f t="shared" si="1"/>
        <v/>
      </c>
      <c r="U18" s="34" t="str">
        <f t="shared" si="1"/>
        <v/>
      </c>
      <c r="V18" s="32" t="str">
        <f t="shared" si="1"/>
        <v/>
      </c>
      <c r="W18" s="33" t="str">
        <f t="shared" si="1"/>
        <v/>
      </c>
      <c r="X18" s="34" t="str">
        <f t="shared" si="1"/>
        <v/>
      </c>
      <c r="Y18" s="35" t="str">
        <f t="shared" si="1"/>
        <v/>
      </c>
      <c r="Z18" s="59"/>
      <c r="AB18" s="378" t="s">
        <v>66</v>
      </c>
      <c r="AC18" s="378"/>
      <c r="AD18" s="378"/>
      <c r="AE18" s="33" t="str">
        <f>IF(入湯税納入申告書!Z20="","",IF(INT(入湯税納入申告書!Z20/10000000),MOD(INT(入湯税納入申告書!Z20/10000000),10),""))</f>
        <v/>
      </c>
      <c r="AF18" s="32" t="str">
        <f>IF(入湯税納入申告書!Z20="","",IF(INT(入湯税納入申告書!Z20/1000000),MOD(INT(入湯税納入申告書!Z20/1000000),10),""))</f>
        <v/>
      </c>
      <c r="AG18" s="33" t="str">
        <f>IF(入湯税納入申告書!Z20="","",IF(INT(入湯税納入申告書!Z20/100000),MOD(INT(入湯税納入申告書!Z20/100000),10),""))</f>
        <v/>
      </c>
      <c r="AH18" s="34" t="str">
        <f>IF(入湯税納入申告書!Z20="","",IF(INT(入湯税納入申告書!Z20/10000),MOD(INT(入湯税納入申告書!Z20/10000),10),""))</f>
        <v/>
      </c>
      <c r="AI18" s="32" t="str">
        <f>IF(入湯税納入申告書!Z20="","",IF(INT(入湯税納入申告書!Z20/1000),MOD(INT(入湯税納入申告書!Z20/1000),10),""))</f>
        <v/>
      </c>
      <c r="AJ18" s="33" t="str">
        <f>IF(入湯税納入申告書!Z20="","",IF(INT(入湯税納入申告書!Z20/100),MOD(INT(入湯税納入申告書!Z20/100),10),""))</f>
        <v/>
      </c>
      <c r="AK18" s="34" t="str">
        <f>IF(入湯税納入申告書!Z20="","",IF(INT(入湯税納入申告書!Z20/10),MOD(INT(入湯税納入申告書!Z20/10),10),""))</f>
        <v/>
      </c>
      <c r="AL18" s="35" t="str">
        <f>IF(入湯税納入申告書!Z20="","",IF(INT(入湯税納入申告書!Z20/1),MOD(INT(入湯税納入申告書!Z20/1),10),""))</f>
        <v/>
      </c>
      <c r="AM18" s="23"/>
      <c r="AN18" s="23"/>
    </row>
    <row r="19" spans="1:40" ht="18" customHeight="1">
      <c r="B19" s="378" t="s">
        <v>67</v>
      </c>
      <c r="C19" s="378"/>
      <c r="D19" s="378"/>
      <c r="E19" s="33"/>
      <c r="F19" s="32"/>
      <c r="G19" s="33"/>
      <c r="H19" s="34"/>
      <c r="I19" s="32"/>
      <c r="J19" s="33"/>
      <c r="K19" s="34"/>
      <c r="L19" s="32"/>
      <c r="M19" s="50"/>
      <c r="O19" s="378" t="s">
        <v>67</v>
      </c>
      <c r="P19" s="378"/>
      <c r="Q19" s="378"/>
      <c r="R19" s="33"/>
      <c r="S19" s="32"/>
      <c r="T19" s="33"/>
      <c r="U19" s="34"/>
      <c r="V19" s="32"/>
      <c r="W19" s="33"/>
      <c r="X19" s="34"/>
      <c r="Y19" s="32"/>
      <c r="Z19" s="59"/>
      <c r="AB19" s="378" t="s">
        <v>67</v>
      </c>
      <c r="AC19" s="378"/>
      <c r="AD19" s="378"/>
      <c r="AE19" s="29"/>
      <c r="AF19" s="30"/>
      <c r="AG19" s="29"/>
      <c r="AH19" s="31"/>
      <c r="AI19" s="30"/>
      <c r="AJ19" s="29"/>
      <c r="AK19" s="31"/>
      <c r="AL19" s="30"/>
      <c r="AM19" s="23"/>
      <c r="AN19" s="23"/>
    </row>
    <row r="20" spans="1:40" ht="16.5" customHeight="1">
      <c r="B20" s="378" t="s">
        <v>68</v>
      </c>
      <c r="C20" s="378"/>
      <c r="D20" s="378"/>
      <c r="E20" s="33"/>
      <c r="F20" s="32"/>
      <c r="G20" s="33"/>
      <c r="H20" s="34"/>
      <c r="I20" s="32"/>
      <c r="J20" s="33"/>
      <c r="K20" s="34"/>
      <c r="L20" s="32"/>
      <c r="M20" s="50"/>
      <c r="O20" s="378" t="s">
        <v>68</v>
      </c>
      <c r="P20" s="378"/>
      <c r="Q20" s="378"/>
      <c r="R20" s="33"/>
      <c r="S20" s="32"/>
      <c r="T20" s="33"/>
      <c r="U20" s="34"/>
      <c r="V20" s="32"/>
      <c r="W20" s="33"/>
      <c r="X20" s="34"/>
      <c r="Y20" s="32"/>
      <c r="Z20" s="59"/>
      <c r="AB20" s="378" t="s">
        <v>68</v>
      </c>
      <c r="AC20" s="378"/>
      <c r="AD20" s="378"/>
      <c r="AE20" s="29"/>
      <c r="AF20" s="30"/>
      <c r="AG20" s="29"/>
      <c r="AH20" s="31"/>
      <c r="AI20" s="30"/>
      <c r="AJ20" s="29"/>
      <c r="AK20" s="31"/>
      <c r="AL20" s="30"/>
      <c r="AM20" s="23"/>
      <c r="AN20" s="23"/>
    </row>
    <row r="21" spans="1:40" ht="17.25" customHeight="1">
      <c r="B21" s="378" t="s">
        <v>69</v>
      </c>
      <c r="C21" s="378"/>
      <c r="D21" s="378"/>
      <c r="E21" s="33"/>
      <c r="F21" s="32"/>
      <c r="G21" s="33"/>
      <c r="H21" s="34"/>
      <c r="I21" s="32"/>
      <c r="J21" s="33"/>
      <c r="K21" s="34"/>
      <c r="L21" s="32"/>
      <c r="M21" s="50"/>
      <c r="O21" s="378" t="s">
        <v>69</v>
      </c>
      <c r="P21" s="378"/>
      <c r="Q21" s="378"/>
      <c r="R21" s="33"/>
      <c r="S21" s="32"/>
      <c r="T21" s="33"/>
      <c r="U21" s="34"/>
      <c r="V21" s="32"/>
      <c r="W21" s="33"/>
      <c r="X21" s="34"/>
      <c r="Y21" s="32"/>
      <c r="Z21" s="59"/>
      <c r="AB21" s="378" t="s">
        <v>69</v>
      </c>
      <c r="AC21" s="378"/>
      <c r="AD21" s="378"/>
      <c r="AE21" s="29"/>
      <c r="AF21" s="30"/>
      <c r="AG21" s="29"/>
      <c r="AH21" s="31"/>
      <c r="AI21" s="30"/>
      <c r="AJ21" s="29"/>
      <c r="AK21" s="31"/>
      <c r="AL21" s="30"/>
      <c r="AM21" s="23"/>
      <c r="AN21" s="23"/>
    </row>
    <row r="22" spans="1:40" ht="17.25" customHeight="1">
      <c r="B22" s="378" t="s">
        <v>70</v>
      </c>
      <c r="C22" s="378"/>
      <c r="D22" s="378"/>
      <c r="E22" s="33"/>
      <c r="F22" s="32"/>
      <c r="G22" s="33"/>
      <c r="H22" s="34"/>
      <c r="I22" s="32"/>
      <c r="J22" s="33"/>
      <c r="K22" s="34"/>
      <c r="L22" s="32"/>
      <c r="M22" s="50"/>
      <c r="O22" s="378" t="s">
        <v>70</v>
      </c>
      <c r="P22" s="378"/>
      <c r="Q22" s="378"/>
      <c r="R22" s="33"/>
      <c r="S22" s="32"/>
      <c r="T22" s="33"/>
      <c r="U22" s="34"/>
      <c r="V22" s="32"/>
      <c r="W22" s="33"/>
      <c r="X22" s="34"/>
      <c r="Y22" s="32"/>
      <c r="Z22" s="59"/>
      <c r="AB22" s="378" t="s">
        <v>70</v>
      </c>
      <c r="AC22" s="378"/>
      <c r="AD22" s="378"/>
      <c r="AE22" s="29"/>
      <c r="AF22" s="30"/>
      <c r="AG22" s="29"/>
      <c r="AH22" s="31"/>
      <c r="AI22" s="30"/>
      <c r="AJ22" s="29"/>
      <c r="AK22" s="31"/>
      <c r="AL22" s="30"/>
      <c r="AM22" s="23"/>
      <c r="AN22" s="23"/>
    </row>
    <row r="23" spans="1:40" ht="18.75" customHeight="1" thickBot="1">
      <c r="B23" s="378" t="s">
        <v>71</v>
      </c>
      <c r="C23" s="378"/>
      <c r="D23" s="378"/>
      <c r="E23" s="45"/>
      <c r="F23" s="46"/>
      <c r="G23" s="45"/>
      <c r="H23" s="47"/>
      <c r="I23" s="46"/>
      <c r="J23" s="45"/>
      <c r="K23" s="47"/>
      <c r="L23" s="46"/>
      <c r="M23" s="50"/>
      <c r="O23" s="378" t="s">
        <v>71</v>
      </c>
      <c r="P23" s="378"/>
      <c r="Q23" s="378"/>
      <c r="R23" s="45"/>
      <c r="S23" s="46"/>
      <c r="T23" s="45"/>
      <c r="U23" s="47"/>
      <c r="V23" s="46"/>
      <c r="W23" s="45"/>
      <c r="X23" s="47"/>
      <c r="Y23" s="46"/>
      <c r="Z23" s="59"/>
      <c r="AB23" s="378" t="s">
        <v>71</v>
      </c>
      <c r="AC23" s="378"/>
      <c r="AD23" s="378"/>
      <c r="AE23" s="37"/>
      <c r="AF23" s="38"/>
      <c r="AG23" s="37"/>
      <c r="AH23" s="39"/>
      <c r="AI23" s="38"/>
      <c r="AJ23" s="37"/>
      <c r="AK23" s="39"/>
      <c r="AL23" s="38"/>
      <c r="AM23" s="23"/>
      <c r="AN23" s="23"/>
    </row>
    <row r="24" spans="1:40" ht="26.25" customHeight="1" thickBot="1">
      <c r="B24" s="381" t="s">
        <v>72</v>
      </c>
      <c r="C24" s="381"/>
      <c r="D24" s="382"/>
      <c r="E24" s="40" t="str">
        <f t="shared" ref="E24:L24" si="2">R24</f>
        <v/>
      </c>
      <c r="F24" s="41" t="str">
        <f t="shared" si="2"/>
        <v/>
      </c>
      <c r="G24" s="42" t="str">
        <f t="shared" si="2"/>
        <v/>
      </c>
      <c r="H24" s="43" t="str">
        <f t="shared" si="2"/>
        <v/>
      </c>
      <c r="I24" s="41" t="str">
        <f t="shared" si="2"/>
        <v/>
      </c>
      <c r="J24" s="42" t="str">
        <f t="shared" si="2"/>
        <v/>
      </c>
      <c r="K24" s="43" t="str">
        <f t="shared" si="2"/>
        <v/>
      </c>
      <c r="L24" s="48" t="str">
        <f t="shared" si="2"/>
        <v/>
      </c>
      <c r="M24" s="50"/>
      <c r="O24" s="381" t="s">
        <v>72</v>
      </c>
      <c r="P24" s="381"/>
      <c r="Q24" s="382"/>
      <c r="R24" s="40" t="str">
        <f t="shared" ref="R24:Y24" si="3">AE24</f>
        <v/>
      </c>
      <c r="S24" s="41" t="str">
        <f t="shared" si="3"/>
        <v/>
      </c>
      <c r="T24" s="42" t="str">
        <f t="shared" si="3"/>
        <v/>
      </c>
      <c r="U24" s="43" t="str">
        <f t="shared" si="3"/>
        <v/>
      </c>
      <c r="V24" s="41" t="str">
        <f t="shared" si="3"/>
        <v/>
      </c>
      <c r="W24" s="42" t="str">
        <f t="shared" si="3"/>
        <v/>
      </c>
      <c r="X24" s="43" t="str">
        <f t="shared" si="3"/>
        <v/>
      </c>
      <c r="Y24" s="48" t="str">
        <f t="shared" si="3"/>
        <v/>
      </c>
      <c r="Z24" s="59"/>
      <c r="AB24" s="381" t="s">
        <v>72</v>
      </c>
      <c r="AC24" s="381"/>
      <c r="AD24" s="382"/>
      <c r="AE24" s="40" t="str">
        <f t="shared" ref="AE24:AL24" si="4">AE18</f>
        <v/>
      </c>
      <c r="AF24" s="41" t="str">
        <f t="shared" si="4"/>
        <v/>
      </c>
      <c r="AG24" s="42" t="str">
        <f t="shared" si="4"/>
        <v/>
      </c>
      <c r="AH24" s="43" t="str">
        <f t="shared" si="4"/>
        <v/>
      </c>
      <c r="AI24" s="41" t="str">
        <f t="shared" si="4"/>
        <v/>
      </c>
      <c r="AJ24" s="42" t="str">
        <f t="shared" si="4"/>
        <v/>
      </c>
      <c r="AK24" s="43" t="str">
        <f t="shared" si="4"/>
        <v/>
      </c>
      <c r="AL24" s="44" t="str">
        <f t="shared" si="4"/>
        <v/>
      </c>
      <c r="AM24" s="23"/>
      <c r="AN24" s="23"/>
    </row>
    <row r="25" spans="1:40" ht="18.75" customHeight="1">
      <c r="B25" s="24" t="s">
        <v>73</v>
      </c>
      <c r="C25" s="364"/>
      <c r="D25" s="365"/>
      <c r="E25" s="366" t="s">
        <v>74</v>
      </c>
      <c r="F25" s="368"/>
      <c r="G25" s="368"/>
      <c r="H25" s="368"/>
      <c r="I25" s="368"/>
      <c r="J25" s="368"/>
      <c r="K25" s="368"/>
      <c r="L25" s="368"/>
      <c r="M25" s="50"/>
      <c r="O25" s="24" t="s">
        <v>73</v>
      </c>
      <c r="P25" s="376"/>
      <c r="Q25" s="377"/>
      <c r="R25" s="366" t="s">
        <v>74</v>
      </c>
      <c r="S25" s="368"/>
      <c r="T25" s="368"/>
      <c r="U25" s="368"/>
      <c r="V25" s="368"/>
      <c r="W25" s="368"/>
      <c r="X25" s="368"/>
      <c r="Y25" s="368"/>
      <c r="Z25" s="55"/>
      <c r="AB25" s="24" t="s">
        <v>73</v>
      </c>
      <c r="AC25" s="369"/>
      <c r="AD25" s="364"/>
      <c r="AE25" s="366" t="s">
        <v>74</v>
      </c>
      <c r="AF25" s="368"/>
      <c r="AG25" s="368"/>
      <c r="AH25" s="368"/>
      <c r="AI25" s="368"/>
      <c r="AJ25" s="368"/>
      <c r="AK25" s="368"/>
      <c r="AL25" s="368"/>
      <c r="AM25" s="23"/>
      <c r="AN25" s="23"/>
    </row>
    <row r="26" spans="1:40" ht="19.5" customHeight="1">
      <c r="B26" s="372" t="s">
        <v>77</v>
      </c>
      <c r="C26" s="373" t="s">
        <v>91</v>
      </c>
      <c r="D26" s="373"/>
      <c r="E26" s="367"/>
      <c r="F26" s="369"/>
      <c r="G26" s="369"/>
      <c r="H26" s="369"/>
      <c r="I26" s="369"/>
      <c r="J26" s="369"/>
      <c r="K26" s="369"/>
      <c r="L26" s="369"/>
      <c r="M26" s="50"/>
      <c r="O26" s="370" t="s">
        <v>75</v>
      </c>
      <c r="P26" s="371" t="s">
        <v>76</v>
      </c>
      <c r="Q26" s="371"/>
      <c r="R26" s="367"/>
      <c r="S26" s="369"/>
      <c r="T26" s="369"/>
      <c r="U26" s="369"/>
      <c r="V26" s="369"/>
      <c r="W26" s="369"/>
      <c r="X26" s="369"/>
      <c r="Y26" s="369"/>
      <c r="Z26" s="55"/>
      <c r="AA26" s="49"/>
      <c r="AB26" s="379" t="s">
        <v>86</v>
      </c>
      <c r="AC26" s="379"/>
      <c r="AD26" s="379"/>
      <c r="AE26" s="367"/>
      <c r="AF26" s="369"/>
      <c r="AG26" s="369"/>
      <c r="AH26" s="369"/>
      <c r="AI26" s="369"/>
      <c r="AJ26" s="369"/>
      <c r="AK26" s="369"/>
      <c r="AL26" s="369"/>
      <c r="AM26" s="23"/>
      <c r="AN26" s="23"/>
    </row>
    <row r="27" spans="1:40" ht="19.5" customHeight="1">
      <c r="B27" s="370"/>
      <c r="C27" s="373"/>
      <c r="D27" s="373"/>
      <c r="E27" s="367"/>
      <c r="F27" s="369"/>
      <c r="G27" s="369"/>
      <c r="H27" s="369"/>
      <c r="I27" s="369"/>
      <c r="J27" s="369"/>
      <c r="K27" s="369"/>
      <c r="L27" s="369"/>
      <c r="M27" s="50"/>
      <c r="O27" s="370"/>
      <c r="P27" s="371" t="s">
        <v>65</v>
      </c>
      <c r="Q27" s="371"/>
      <c r="R27" s="367"/>
      <c r="S27" s="369"/>
      <c r="T27" s="369"/>
      <c r="U27" s="369"/>
      <c r="V27" s="369"/>
      <c r="W27" s="369"/>
      <c r="X27" s="369"/>
      <c r="Y27" s="369"/>
      <c r="Z27" s="55"/>
      <c r="AA27" s="49"/>
      <c r="AB27" s="380"/>
      <c r="AC27" s="380"/>
      <c r="AD27" s="380"/>
      <c r="AE27" s="367"/>
      <c r="AF27" s="369"/>
      <c r="AG27" s="369"/>
      <c r="AH27" s="369"/>
      <c r="AI27" s="369"/>
      <c r="AJ27" s="369"/>
      <c r="AK27" s="369"/>
      <c r="AL27" s="369"/>
      <c r="AM27" s="23"/>
      <c r="AN27" s="23"/>
    </row>
    <row r="28" spans="1:40" ht="19.5" customHeight="1">
      <c r="A28" s="54"/>
      <c r="B28" s="26" t="s">
        <v>78</v>
      </c>
      <c r="C28" s="374" t="s">
        <v>79</v>
      </c>
      <c r="D28" s="373"/>
      <c r="E28" s="367"/>
      <c r="F28" s="369"/>
      <c r="G28" s="369"/>
      <c r="H28" s="369"/>
      <c r="I28" s="369"/>
      <c r="J28" s="369"/>
      <c r="K28" s="369"/>
      <c r="L28" s="369"/>
      <c r="M28" s="50"/>
      <c r="O28" s="25"/>
      <c r="P28" s="25"/>
      <c r="Q28" s="25"/>
      <c r="R28" s="367"/>
      <c r="S28" s="369"/>
      <c r="T28" s="369"/>
      <c r="U28" s="369"/>
      <c r="V28" s="369"/>
      <c r="W28" s="369"/>
      <c r="X28" s="369"/>
      <c r="Y28" s="369"/>
      <c r="Z28" s="55"/>
      <c r="AA28" s="49"/>
      <c r="AB28" s="380"/>
      <c r="AC28" s="380"/>
      <c r="AD28" s="380"/>
      <c r="AE28" s="367"/>
      <c r="AF28" s="369"/>
      <c r="AG28" s="369"/>
      <c r="AH28" s="369"/>
      <c r="AI28" s="369"/>
      <c r="AJ28" s="369"/>
      <c r="AK28" s="369"/>
      <c r="AL28" s="369"/>
      <c r="AM28" s="23"/>
      <c r="AN28" s="23"/>
    </row>
    <row r="29" spans="1:40" ht="19.5" customHeight="1">
      <c r="B29" s="362" t="s">
        <v>87</v>
      </c>
      <c r="C29" s="362"/>
      <c r="D29" s="375"/>
      <c r="E29" s="367"/>
      <c r="F29" s="369"/>
      <c r="G29" s="369"/>
      <c r="H29" s="369"/>
      <c r="I29" s="369"/>
      <c r="J29" s="369"/>
      <c r="K29" s="369"/>
      <c r="L29" s="369"/>
      <c r="M29" s="50"/>
      <c r="R29" s="367"/>
      <c r="S29" s="369"/>
      <c r="T29" s="369"/>
      <c r="U29" s="369"/>
      <c r="V29" s="369"/>
      <c r="W29" s="369"/>
      <c r="X29" s="369"/>
      <c r="Y29" s="369"/>
      <c r="Z29" s="55"/>
      <c r="AA29" s="49"/>
      <c r="AB29" s="380"/>
      <c r="AC29" s="380"/>
      <c r="AD29" s="380"/>
      <c r="AE29" s="367"/>
      <c r="AF29" s="369"/>
      <c r="AG29" s="369"/>
      <c r="AH29" s="369"/>
      <c r="AI29" s="369"/>
      <c r="AJ29" s="369"/>
      <c r="AK29" s="369"/>
      <c r="AL29" s="369"/>
      <c r="AM29" s="23"/>
      <c r="AN29" s="23"/>
    </row>
    <row r="30" spans="1:40" ht="13.5" customHeight="1">
      <c r="B30" s="362" t="s">
        <v>82</v>
      </c>
      <c r="C30" s="362"/>
      <c r="D30" s="362"/>
      <c r="F30" s="363" t="s">
        <v>83</v>
      </c>
      <c r="G30" s="363"/>
      <c r="H30" s="363"/>
      <c r="I30" s="363"/>
      <c r="J30" s="363"/>
      <c r="K30" s="363"/>
      <c r="L30" s="363"/>
      <c r="M30" s="50"/>
      <c r="O30" s="362" t="s">
        <v>80</v>
      </c>
      <c r="P30" s="362"/>
      <c r="Q30" s="362"/>
      <c r="R30" s="27"/>
      <c r="S30" s="363" t="s">
        <v>81</v>
      </c>
      <c r="T30" s="363"/>
      <c r="U30" s="363"/>
      <c r="V30" s="363"/>
      <c r="W30" s="363"/>
      <c r="X30" s="363"/>
      <c r="Y30" s="363"/>
      <c r="Z30" s="62"/>
      <c r="AA30" s="49"/>
      <c r="AB30" s="380"/>
      <c r="AC30" s="380"/>
      <c r="AD30" s="380"/>
      <c r="AF30" s="363"/>
      <c r="AG30" s="363"/>
      <c r="AH30" s="363"/>
      <c r="AI30" s="363"/>
      <c r="AJ30" s="363"/>
      <c r="AK30" s="363"/>
      <c r="AL30" s="363"/>
      <c r="AM30" s="23"/>
      <c r="AN30" s="23"/>
    </row>
    <row r="31" spans="1:40" ht="59.25" customHeight="1">
      <c r="M31" s="50"/>
      <c r="Z31" s="50"/>
      <c r="AM31" s="23"/>
      <c r="AN31" s="23"/>
    </row>
  </sheetData>
  <sheetProtection sheet="1" selectLockedCells="1"/>
  <mergeCells count="109">
    <mergeCell ref="AD4:AJ4"/>
    <mergeCell ref="AK4:AL4"/>
    <mergeCell ref="Q4:W4"/>
    <mergeCell ref="X4:Y4"/>
    <mergeCell ref="D4:J4"/>
    <mergeCell ref="K4:L4"/>
    <mergeCell ref="AB7:AD7"/>
    <mergeCell ref="AE7:AL7"/>
    <mergeCell ref="O7:Q7"/>
    <mergeCell ref="R7:Y7"/>
    <mergeCell ref="B7:D7"/>
    <mergeCell ref="E7:L7"/>
    <mergeCell ref="AB6:AD6"/>
    <mergeCell ref="AE6:AL6"/>
    <mergeCell ref="O6:Q6"/>
    <mergeCell ref="R6:Y6"/>
    <mergeCell ref="B6:D6"/>
    <mergeCell ref="E6:L6"/>
    <mergeCell ref="AB10:AL10"/>
    <mergeCell ref="O10:Y10"/>
    <mergeCell ref="B10:L10"/>
    <mergeCell ref="AB11:AL11"/>
    <mergeCell ref="O11:Y11"/>
    <mergeCell ref="B11:L11"/>
    <mergeCell ref="AB8:AL8"/>
    <mergeCell ref="O8:Y8"/>
    <mergeCell ref="B8:L8"/>
    <mergeCell ref="AB9:AL9"/>
    <mergeCell ref="O9:Y9"/>
    <mergeCell ref="B9:L9"/>
    <mergeCell ref="AC13:AF13"/>
    <mergeCell ref="AG13:AL13"/>
    <mergeCell ref="P13:S13"/>
    <mergeCell ref="T13:Y13"/>
    <mergeCell ref="C13:F13"/>
    <mergeCell ref="G13:L13"/>
    <mergeCell ref="AC12:AF12"/>
    <mergeCell ref="AG12:AL12"/>
    <mergeCell ref="P12:S12"/>
    <mergeCell ref="T12:Y12"/>
    <mergeCell ref="C12:F12"/>
    <mergeCell ref="G12:L12"/>
    <mergeCell ref="AB16:AE16"/>
    <mergeCell ref="AF16:AL16"/>
    <mergeCell ref="O16:R16"/>
    <mergeCell ref="S16:Y16"/>
    <mergeCell ref="B16:E16"/>
    <mergeCell ref="F16:L16"/>
    <mergeCell ref="B14:C14"/>
    <mergeCell ref="E14:H14"/>
    <mergeCell ref="I14:L14"/>
    <mergeCell ref="AB15:AE15"/>
    <mergeCell ref="AF15:AL15"/>
    <mergeCell ref="O15:R15"/>
    <mergeCell ref="S15:Y15"/>
    <mergeCell ref="B15:E15"/>
    <mergeCell ref="F15:L15"/>
    <mergeCell ref="AB14:AC14"/>
    <mergeCell ref="AE14:AH14"/>
    <mergeCell ref="AI14:AL14"/>
    <mergeCell ref="O14:P14"/>
    <mergeCell ref="R14:U14"/>
    <mergeCell ref="V14:Y14"/>
    <mergeCell ref="AB19:AD19"/>
    <mergeCell ref="O19:Q19"/>
    <mergeCell ref="B19:D19"/>
    <mergeCell ref="AB20:AD20"/>
    <mergeCell ref="O20:Q20"/>
    <mergeCell ref="B20:D20"/>
    <mergeCell ref="AB17:AD17"/>
    <mergeCell ref="O17:Q17"/>
    <mergeCell ref="B17:D17"/>
    <mergeCell ref="AB18:AD18"/>
    <mergeCell ref="O18:Q18"/>
    <mergeCell ref="B18:D18"/>
    <mergeCell ref="B23:D23"/>
    <mergeCell ref="AB24:AD24"/>
    <mergeCell ref="O24:Q24"/>
    <mergeCell ref="B24:D24"/>
    <mergeCell ref="AB21:AD21"/>
    <mergeCell ref="O21:Q21"/>
    <mergeCell ref="B21:D21"/>
    <mergeCell ref="AB22:AD22"/>
    <mergeCell ref="O22:Q22"/>
    <mergeCell ref="B22:D22"/>
    <mergeCell ref="AC25:AD25"/>
    <mergeCell ref="AE25:AE29"/>
    <mergeCell ref="AF25:AL29"/>
    <mergeCell ref="P25:Q25"/>
    <mergeCell ref="R25:R29"/>
    <mergeCell ref="S25:Y29"/>
    <mergeCell ref="AB23:AD23"/>
    <mergeCell ref="O23:Q23"/>
    <mergeCell ref="AB26:AD30"/>
    <mergeCell ref="AF30:AL30"/>
    <mergeCell ref="O30:Q30"/>
    <mergeCell ref="S30:Y30"/>
    <mergeCell ref="B30:D30"/>
    <mergeCell ref="F30:L30"/>
    <mergeCell ref="C25:D25"/>
    <mergeCell ref="E25:E29"/>
    <mergeCell ref="F25:L29"/>
    <mergeCell ref="O26:O27"/>
    <mergeCell ref="P26:Q26"/>
    <mergeCell ref="B26:B27"/>
    <mergeCell ref="C26:D27"/>
    <mergeCell ref="P27:Q27"/>
    <mergeCell ref="C28:D28"/>
    <mergeCell ref="B29:D29"/>
  </mergeCells>
  <phoneticPr fontId="2"/>
  <pageMargins left="0.25" right="0.25" top="6.25E-2" bottom="0.14583333333333334" header="0.3" footer="0.3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入湯税納入申告書</vt:lpstr>
      <vt:lpstr>納付書（申告書シートから自動入力）</vt:lpstr>
      <vt:lpstr>記入例!Print_Area</vt:lpstr>
      <vt:lpstr>入湯税納入申告書!Print_Area</vt:lpstr>
      <vt:lpstr>'納付書（申告書シートから自動入力）'!Print_Area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2023-08-24T06:11:49Z</dcterms:created>
  <dcterms:modified xsi:type="dcterms:W3CDTF">2026-04-14T02:14:39Z</dcterms:modified>
</cp:coreProperties>
</file>