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E:\収納管理係\★収税係\01  様式\2 差押\０２　給与・賞与\差押金額計算書\"/>
    </mc:Choice>
  </mc:AlternateContent>
  <xr:revisionPtr revIDLastSave="0" documentId="13_ncr:1_{1B41EE1D-F45C-4BDD-9C1F-9C134F48A586}" xr6:coauthVersionLast="47" xr6:coauthVersionMax="47" xr10:uidLastSave="{00000000-0000-0000-0000-000000000000}"/>
  <bookViews>
    <workbookView xWindow="-120" yWindow="-120" windowWidth="29040" windowHeight="15720" xr2:uid="{2BD119B1-9D35-4D2A-9A64-7B4FC429F220}"/>
  </bookViews>
  <sheets>
    <sheet name="入力用" sheetId="4" r:id="rId1"/>
    <sheet name="１か月以上用" sheetId="1" r:id="rId2"/>
    <sheet name="１か月未満用" sheetId="11" r:id="rId3"/>
    <sheet name="手書き用" sheetId="12" r:id="rId4"/>
    <sheet name="Sheet2" sheetId="2" r:id="rId5"/>
    <sheet name="Sheet3"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1" l="1"/>
  <c r="I7" i="11"/>
  <c r="I8" i="11"/>
  <c r="I6" i="11"/>
  <c r="D7" i="11"/>
  <c r="B7" i="11"/>
  <c r="I8" i="1"/>
  <c r="I6" i="1"/>
  <c r="D7" i="1"/>
  <c r="B7" i="1"/>
  <c r="D4" i="1"/>
  <c r="G25" i="4"/>
  <c r="J16" i="11"/>
  <c r="G24" i="4"/>
  <c r="J15" i="11"/>
  <c r="G23" i="4"/>
  <c r="J14" i="1" s="1"/>
  <c r="G22" i="4"/>
  <c r="J13" i="1" s="1"/>
  <c r="G26" i="4"/>
  <c r="J17" i="1" s="1"/>
  <c r="I4" i="11"/>
  <c r="D4" i="11"/>
  <c r="I4" i="1"/>
  <c r="K24" i="4"/>
  <c r="L15" i="1" s="1"/>
  <c r="N25" i="4"/>
  <c r="L16" i="11" s="1"/>
  <c r="J16" i="1"/>
  <c r="K25" i="4"/>
  <c r="L16" i="1" s="1"/>
  <c r="J15" i="1"/>
  <c r="N24" i="4"/>
  <c r="L15" i="11"/>
  <c r="K26" i="4" l="1"/>
  <c r="L17" i="1" s="1"/>
  <c r="J13" i="11"/>
  <c r="K22" i="4"/>
  <c r="L13" i="1" s="1"/>
  <c r="N22" i="4"/>
  <c r="L13" i="11" s="1"/>
  <c r="J17" i="11"/>
  <c r="N26" i="4"/>
  <c r="N23" i="4"/>
  <c r="K23" i="4"/>
  <c r="J14" i="11"/>
  <c r="N27" i="4" l="1"/>
  <c r="N28" i="4" s="1"/>
  <c r="N29" i="4" s="1"/>
  <c r="L18" i="11" s="1"/>
  <c r="K27" i="4"/>
  <c r="K28" i="4" s="1"/>
  <c r="K29" i="4" s="1"/>
  <c r="K30" i="4" s="1"/>
  <c r="L14" i="11"/>
  <c r="L17" i="11"/>
  <c r="L14" i="1"/>
  <c r="N30" i="4" l="1"/>
  <c r="L19" i="11" s="1"/>
  <c r="K31" i="4" l="1"/>
  <c r="L20" i="1" s="1"/>
  <c r="L18" i="1"/>
  <c r="N31" i="4"/>
  <c r="L20" i="11" s="1"/>
  <c r="L19" i="1" l="1"/>
</calcChain>
</file>

<file path=xl/sharedStrings.xml><?xml version="1.0" encoding="utf-8"?>
<sst xmlns="http://schemas.openxmlformats.org/spreadsheetml/2006/main" count="338" uniqueCount="126">
  <si>
    <t>１号</t>
    <rPh sb="1" eb="2">
      <t>ゴウ</t>
    </rPh>
    <phoneticPr fontId="2"/>
  </si>
  <si>
    <t>給料等から差し引いている　源泉所得税額</t>
    <rPh sb="0" eb="2">
      <t>キュウリョウ</t>
    </rPh>
    <rPh sb="2" eb="3">
      <t>トウ</t>
    </rPh>
    <rPh sb="5" eb="6">
      <t>サ</t>
    </rPh>
    <rPh sb="7" eb="8">
      <t>ヒ</t>
    </rPh>
    <rPh sb="13" eb="15">
      <t>ゲンセン</t>
    </rPh>
    <rPh sb="15" eb="18">
      <t>ショトクゼイ</t>
    </rPh>
    <rPh sb="18" eb="19">
      <t>ガク</t>
    </rPh>
    <phoneticPr fontId="2"/>
  </si>
  <si>
    <t>２号</t>
    <rPh sb="1" eb="2">
      <t>ゴウ</t>
    </rPh>
    <phoneticPr fontId="2"/>
  </si>
  <si>
    <t>３号</t>
    <rPh sb="1" eb="2">
      <t>ゴウ</t>
    </rPh>
    <phoneticPr fontId="2"/>
  </si>
  <si>
    <t>４号</t>
    <rPh sb="1" eb="2">
      <t>ゴウ</t>
    </rPh>
    <phoneticPr fontId="2"/>
  </si>
  <si>
    <t>別表に掲げる滞納者を含む家族に対する金額</t>
    <rPh sb="0" eb="2">
      <t>ベッピョウ</t>
    </rPh>
    <rPh sb="3" eb="4">
      <t>カカ</t>
    </rPh>
    <rPh sb="6" eb="9">
      <t>タイノウシャ</t>
    </rPh>
    <rPh sb="10" eb="11">
      <t>フク</t>
    </rPh>
    <rPh sb="12" eb="14">
      <t>カゾク</t>
    </rPh>
    <rPh sb="15" eb="16">
      <t>タイ</t>
    </rPh>
    <rPh sb="18" eb="20">
      <t>キンガク</t>
    </rPh>
    <phoneticPr fontId="2"/>
  </si>
  <si>
    <t>５号</t>
    <rPh sb="1" eb="2">
      <t>ゴウ</t>
    </rPh>
    <phoneticPr fontId="2"/>
  </si>
  <si>
    <t>円</t>
    <rPh sb="0" eb="1">
      <t>エン</t>
    </rPh>
    <phoneticPr fontId="2"/>
  </si>
  <si>
    <t>合計</t>
    <rPh sb="0" eb="2">
      <t>ゴウケイ</t>
    </rPh>
    <phoneticPr fontId="2"/>
  </si>
  <si>
    <t>１号＋２号＋３号＋４号＋５号の金額</t>
    <rPh sb="1" eb="2">
      <t>ゴウ</t>
    </rPh>
    <rPh sb="4" eb="5">
      <t>ゴウ</t>
    </rPh>
    <rPh sb="7" eb="8">
      <t>ゴウ</t>
    </rPh>
    <rPh sb="10" eb="11">
      <t>ゴウ</t>
    </rPh>
    <rPh sb="13" eb="14">
      <t>ゴウ</t>
    </rPh>
    <rPh sb="15" eb="17">
      <t>キンガク</t>
    </rPh>
    <phoneticPr fontId="2"/>
  </si>
  <si>
    <t>｛①－（１号＋２号＋３号＋４号の金額）｝×０．２　　　　　　　　　　　ただし（４号の金額×２）の金額を限度とする</t>
    <rPh sb="5" eb="6">
      <t>ゴウ</t>
    </rPh>
    <rPh sb="8" eb="9">
      <t>ゴウ</t>
    </rPh>
    <rPh sb="11" eb="12">
      <t>ゴウ</t>
    </rPh>
    <rPh sb="14" eb="15">
      <t>ゴウ</t>
    </rPh>
    <rPh sb="16" eb="18">
      <t>キンガク</t>
    </rPh>
    <rPh sb="40" eb="41">
      <t>ゴウ</t>
    </rPh>
    <rPh sb="42" eb="44">
      <t>キンガク</t>
    </rPh>
    <rPh sb="48" eb="50">
      <t>キンガク</t>
    </rPh>
    <rPh sb="51" eb="53">
      <t>ゲンド</t>
    </rPh>
    <phoneticPr fontId="2"/>
  </si>
  <si>
    <t>①－②欄の合計金額</t>
    <rPh sb="3" eb="4">
      <t>ラン</t>
    </rPh>
    <rPh sb="5" eb="7">
      <t>ゴウケイ</t>
    </rPh>
    <rPh sb="7" eb="9">
      <t>キンガク</t>
    </rPh>
    <phoneticPr fontId="2"/>
  </si>
  <si>
    <t>③差押金額　（当事務所に支払う金額）</t>
    <rPh sb="1" eb="3">
      <t>サシオサ</t>
    </rPh>
    <rPh sb="3" eb="5">
      <t>キンガク</t>
    </rPh>
    <rPh sb="7" eb="8">
      <t>トウ</t>
    </rPh>
    <rPh sb="8" eb="11">
      <t>ジムショ</t>
    </rPh>
    <rPh sb="12" eb="14">
      <t>シハラ</t>
    </rPh>
    <rPh sb="15" eb="17">
      <t>キンガク</t>
    </rPh>
    <phoneticPr fontId="2"/>
  </si>
  <si>
    <t>家族数</t>
    <rPh sb="0" eb="3">
      <t>カゾクスウ</t>
    </rPh>
    <phoneticPr fontId="2"/>
  </si>
  <si>
    <t>金額</t>
    <rPh sb="0" eb="2">
      <t>キンガク</t>
    </rPh>
    <phoneticPr fontId="2"/>
  </si>
  <si>
    <t>本人のみ</t>
    <rPh sb="0" eb="2">
      <t>ホンニン</t>
    </rPh>
    <phoneticPr fontId="2"/>
  </si>
  <si>
    <t>２人</t>
    <rPh sb="1" eb="2">
      <t>ニン</t>
    </rPh>
    <phoneticPr fontId="2"/>
  </si>
  <si>
    <t>３人</t>
    <rPh sb="1" eb="2">
      <t>ニン</t>
    </rPh>
    <phoneticPr fontId="2"/>
  </si>
  <si>
    <t>４人</t>
    <rPh sb="1" eb="2">
      <t>ニン</t>
    </rPh>
    <phoneticPr fontId="2"/>
  </si>
  <si>
    <t>５人</t>
    <rPh sb="1" eb="2">
      <t>ニン</t>
    </rPh>
    <phoneticPr fontId="2"/>
  </si>
  <si>
    <t>６人</t>
    <rPh sb="1" eb="2">
      <t>ニン</t>
    </rPh>
    <phoneticPr fontId="2"/>
  </si>
  <si>
    <t>100,000円</t>
    <rPh sb="7" eb="8">
      <t>エン</t>
    </rPh>
    <phoneticPr fontId="2"/>
  </si>
  <si>
    <t>145,000円</t>
    <rPh sb="7" eb="8">
      <t>エン</t>
    </rPh>
    <phoneticPr fontId="2"/>
  </si>
  <si>
    <t>190,000円</t>
    <rPh sb="7" eb="8">
      <t>エン</t>
    </rPh>
    <phoneticPr fontId="2"/>
  </si>
  <si>
    <t>235,000円</t>
    <rPh sb="7" eb="8">
      <t>エン</t>
    </rPh>
    <phoneticPr fontId="2"/>
  </si>
  <si>
    <t>280,000円</t>
    <rPh sb="7" eb="8">
      <t>エン</t>
    </rPh>
    <phoneticPr fontId="2"/>
  </si>
  <si>
    <t>325,000円</t>
    <rPh sb="7" eb="8">
      <t>エン</t>
    </rPh>
    <phoneticPr fontId="2"/>
  </si>
  <si>
    <t>（注）家族数（２人以上）とは、滞納者本人に、滞納者と生計を一にする配偶者（事実上の</t>
    <rPh sb="1" eb="2">
      <t>チュウ</t>
    </rPh>
    <rPh sb="3" eb="6">
      <t>カゾクスウ</t>
    </rPh>
    <rPh sb="8" eb="11">
      <t>ニンイジョウ</t>
    </rPh>
    <rPh sb="15" eb="18">
      <t>タイノウシャ</t>
    </rPh>
    <rPh sb="18" eb="20">
      <t>ホンニン</t>
    </rPh>
    <rPh sb="22" eb="25">
      <t>タイノウシャ</t>
    </rPh>
    <rPh sb="26" eb="28">
      <t>セイケイ</t>
    </rPh>
    <rPh sb="29" eb="30">
      <t>ヒト</t>
    </rPh>
    <rPh sb="33" eb="36">
      <t>ハイグウシャ</t>
    </rPh>
    <rPh sb="37" eb="40">
      <t>ジジツジョウ</t>
    </rPh>
    <phoneticPr fontId="2"/>
  </si>
  <si>
    <t>加算します。</t>
    <rPh sb="0" eb="2">
      <t>カサン</t>
    </rPh>
    <phoneticPr fontId="2"/>
  </si>
  <si>
    <t>（計算上の留意点）</t>
    <rPh sb="1" eb="4">
      <t>ケイサンジョウ</t>
    </rPh>
    <rPh sb="5" eb="8">
      <t>リュウイテン</t>
    </rPh>
    <phoneticPr fontId="2"/>
  </si>
  <si>
    <t>②国税徴収法第７６条第１項に定める差押禁止額　　　　　　　</t>
    <rPh sb="1" eb="3">
      <t>コクゼイ</t>
    </rPh>
    <rPh sb="3" eb="5">
      <t>チョウシュウ</t>
    </rPh>
    <rPh sb="5" eb="6">
      <t>ホウ</t>
    </rPh>
    <rPh sb="6" eb="7">
      <t>ダイ</t>
    </rPh>
    <rPh sb="9" eb="10">
      <t>ジョウ</t>
    </rPh>
    <rPh sb="10" eb="11">
      <t>ダイ</t>
    </rPh>
    <rPh sb="12" eb="13">
      <t>コウ</t>
    </rPh>
    <rPh sb="14" eb="15">
      <t>サダ</t>
    </rPh>
    <rPh sb="17" eb="19">
      <t>サシオサ</t>
    </rPh>
    <rPh sb="19" eb="21">
      <t>キンシ</t>
    </rPh>
    <rPh sb="21" eb="22">
      <t>ガク</t>
    </rPh>
    <phoneticPr fontId="2"/>
  </si>
  <si>
    <t>給料等から差し引いている　　住民税額</t>
    <rPh sb="0" eb="2">
      <t>キュウリョウ</t>
    </rPh>
    <rPh sb="2" eb="3">
      <t>トウ</t>
    </rPh>
    <rPh sb="5" eb="6">
      <t>サ</t>
    </rPh>
    <rPh sb="7" eb="8">
      <t>ヒ</t>
    </rPh>
    <rPh sb="14" eb="17">
      <t>ジュウミンゼイ</t>
    </rPh>
    <rPh sb="17" eb="18">
      <t>ガク</t>
    </rPh>
    <phoneticPr fontId="2"/>
  </si>
  <si>
    <t>給料等から差し引いている　社会保険料等の額</t>
    <rPh sb="0" eb="2">
      <t>キュウリョウ</t>
    </rPh>
    <rPh sb="2" eb="3">
      <t>トウ</t>
    </rPh>
    <rPh sb="5" eb="6">
      <t>サ</t>
    </rPh>
    <rPh sb="7" eb="8">
      <t>ヒ</t>
    </rPh>
    <rPh sb="13" eb="15">
      <t>シャカイ</t>
    </rPh>
    <rPh sb="15" eb="18">
      <t>ホケンリョウ</t>
    </rPh>
    <rPh sb="18" eb="19">
      <t>トウ</t>
    </rPh>
    <rPh sb="20" eb="21">
      <t>ガク</t>
    </rPh>
    <phoneticPr fontId="2"/>
  </si>
  <si>
    <t>入力不要</t>
    <rPh sb="0" eb="2">
      <t>ニュウリョク</t>
    </rPh>
    <rPh sb="2" eb="4">
      <t>フヨウ</t>
    </rPh>
    <phoneticPr fontId="2"/>
  </si>
  <si>
    <t>①－②の金額</t>
    <rPh sb="4" eb="6">
      <t>キンガク</t>
    </rPh>
    <phoneticPr fontId="2"/>
  </si>
  <si>
    <t>①</t>
    <phoneticPr fontId="2"/>
  </si>
  <si>
    <t>処理後の金額</t>
    <rPh sb="0" eb="3">
      <t>ショリゴ</t>
    </rPh>
    <rPh sb="4" eb="6">
      <t>キンガク</t>
    </rPh>
    <phoneticPr fontId="2"/>
  </si>
  <si>
    <t>実際の金額</t>
    <rPh sb="0" eb="2">
      <t>ジッサイ</t>
    </rPh>
    <rPh sb="3" eb="4">
      <t>キン</t>
    </rPh>
    <rPh sb="4" eb="5">
      <t>ガク</t>
    </rPh>
    <phoneticPr fontId="2"/>
  </si>
  <si>
    <r>
      <t>（</t>
    </r>
    <r>
      <rPr>
        <b/>
        <sz val="12"/>
        <rFont val="ＭＳ Ｐゴシック"/>
        <family val="3"/>
        <charset val="128"/>
      </rPr>
      <t>千円未満</t>
    </r>
    <r>
      <rPr>
        <sz val="12"/>
        <rFont val="ＭＳ Ｐゴシック"/>
        <family val="3"/>
        <charset val="128"/>
      </rPr>
      <t>切り上げor切り下げ）</t>
    </r>
    <rPh sb="1" eb="2">
      <t>セン</t>
    </rPh>
    <rPh sb="2" eb="5">
      <t>エンミマン</t>
    </rPh>
    <rPh sb="5" eb="6">
      <t>キ</t>
    </rPh>
    <rPh sb="7" eb="8">
      <t>ア</t>
    </rPh>
    <rPh sb="11" eb="12">
      <t>キ</t>
    </rPh>
    <rPh sb="13" eb="14">
      <t>サ</t>
    </rPh>
    <phoneticPr fontId="2"/>
  </si>
  <si>
    <r>
      <t>（</t>
    </r>
    <r>
      <rPr>
        <b/>
        <sz val="12"/>
        <rFont val="ＭＳ Ｐゴシック"/>
        <family val="3"/>
        <charset val="128"/>
      </rPr>
      <t>百円未満</t>
    </r>
    <r>
      <rPr>
        <sz val="12"/>
        <rFont val="ＭＳ Ｐゴシック"/>
        <family val="3"/>
        <charset val="128"/>
      </rPr>
      <t>切り上げor切り下げ）</t>
    </r>
    <rPh sb="1" eb="3">
      <t>ヒャクエン</t>
    </rPh>
    <rPh sb="3" eb="5">
      <t>ミマン</t>
    </rPh>
    <rPh sb="5" eb="6">
      <t>キ</t>
    </rPh>
    <rPh sb="7" eb="8">
      <t>ア</t>
    </rPh>
    <rPh sb="11" eb="12">
      <t>キ</t>
    </rPh>
    <rPh sb="13" eb="14">
      <t>サ</t>
    </rPh>
    <phoneticPr fontId="2"/>
  </si>
  <si>
    <t>別表</t>
    <rPh sb="0" eb="2">
      <t>ベッピョウ</t>
    </rPh>
    <phoneticPr fontId="2"/>
  </si>
  <si>
    <t>「イ」と、「４号×２」の大小で小さいほう</t>
    <rPh sb="7" eb="8">
      <t>ゴウ</t>
    </rPh>
    <rPh sb="12" eb="14">
      <t>ダイショウ</t>
    </rPh>
    <rPh sb="15" eb="16">
      <t>チイ</t>
    </rPh>
    <phoneticPr fontId="2"/>
  </si>
  <si>
    <t>｛①－（１号＋２号＋３号＋４号の金額）｝×０．２　　　　      　　　　　　　</t>
    <rPh sb="5" eb="6">
      <t>ゴウ</t>
    </rPh>
    <rPh sb="8" eb="9">
      <t>ゴウ</t>
    </rPh>
    <rPh sb="11" eb="12">
      <t>ゴウ</t>
    </rPh>
    <rPh sb="14" eb="15">
      <t>ゴウ</t>
    </rPh>
    <rPh sb="16" eb="18">
      <t>キンガク</t>
    </rPh>
    <phoneticPr fontId="2"/>
  </si>
  <si>
    <t>切捨</t>
    <rPh sb="0" eb="1">
      <t>キ</t>
    </rPh>
    <rPh sb="1" eb="2">
      <t>ス</t>
    </rPh>
    <phoneticPr fontId="2"/>
  </si>
  <si>
    <t>切上</t>
    <rPh sb="0" eb="1">
      <t>キ</t>
    </rPh>
    <rPh sb="1" eb="2">
      <t>ア</t>
    </rPh>
    <phoneticPr fontId="2"/>
  </si>
  <si>
    <t>②</t>
    <phoneticPr fontId="2"/>
  </si>
  <si>
    <t>①-②</t>
    <phoneticPr fontId="2"/>
  </si>
  <si>
    <t>5号ア</t>
    <rPh sb="1" eb="2">
      <t>ゴウ</t>
    </rPh>
    <phoneticPr fontId="2"/>
  </si>
  <si>
    <t>5号イ</t>
    <rPh sb="1" eb="2">
      <t>ゴウ</t>
    </rPh>
    <phoneticPr fontId="2"/>
  </si>
  <si>
    <t>5号アを切り上げる</t>
    <rPh sb="1" eb="2">
      <t>ゴウ</t>
    </rPh>
    <rPh sb="4" eb="5">
      <t>キ</t>
    </rPh>
    <rPh sb="6" eb="7">
      <t>ア</t>
    </rPh>
    <phoneticPr fontId="2"/>
  </si>
  <si>
    <t>実際の金額を入力してください↓</t>
    <rPh sb="0" eb="2">
      <t>ジッサイ</t>
    </rPh>
    <rPh sb="3" eb="5">
      <t>キンガク</t>
    </rPh>
    <rPh sb="6" eb="8">
      <t>ニュウリョク</t>
    </rPh>
    <phoneticPr fontId="2"/>
  </si>
  <si>
    <t>給料等から差し引いている　　    　　源泉所得税額</t>
    <rPh sb="0" eb="2">
      <t>キュウリョウ</t>
    </rPh>
    <rPh sb="2" eb="3">
      <t>トウ</t>
    </rPh>
    <rPh sb="5" eb="6">
      <t>サ</t>
    </rPh>
    <rPh sb="7" eb="8">
      <t>ヒ</t>
    </rPh>
    <rPh sb="20" eb="22">
      <t>ゲンセン</t>
    </rPh>
    <rPh sb="22" eb="25">
      <t>ショトクゼイ</t>
    </rPh>
    <rPh sb="25" eb="26">
      <t>ガク</t>
    </rPh>
    <phoneticPr fontId="2"/>
  </si>
  <si>
    <t>給料等から差し引いている　　  　　　住民税額</t>
    <rPh sb="0" eb="2">
      <t>キュウリョウ</t>
    </rPh>
    <rPh sb="2" eb="3">
      <t>トウ</t>
    </rPh>
    <rPh sb="5" eb="6">
      <t>サ</t>
    </rPh>
    <rPh sb="7" eb="8">
      <t>ヒ</t>
    </rPh>
    <rPh sb="19" eb="22">
      <t>ジュウミンゼイ</t>
    </rPh>
    <rPh sb="22" eb="23">
      <t>ガク</t>
    </rPh>
    <phoneticPr fontId="2"/>
  </si>
  <si>
    <t>給料等から差し引いている　　    　　社会保険料等の額</t>
    <rPh sb="0" eb="2">
      <t>キュウリョウ</t>
    </rPh>
    <rPh sb="2" eb="3">
      <t>トウ</t>
    </rPh>
    <rPh sb="5" eb="6">
      <t>サ</t>
    </rPh>
    <rPh sb="7" eb="8">
      <t>ヒ</t>
    </rPh>
    <rPh sb="20" eb="22">
      <t>シャカイ</t>
    </rPh>
    <rPh sb="22" eb="25">
      <t>ホケンリョウ</t>
    </rPh>
    <rPh sb="25" eb="26">
      <t>トウ</t>
    </rPh>
    <rPh sb="27" eb="28">
      <t>ガク</t>
    </rPh>
    <phoneticPr fontId="2"/>
  </si>
  <si>
    <t>別表に掲げる滞納者を含む家族に  対する金額</t>
    <rPh sb="0" eb="2">
      <t>ベッピョウ</t>
    </rPh>
    <rPh sb="3" eb="4">
      <t>カカ</t>
    </rPh>
    <rPh sb="6" eb="9">
      <t>タイノウシャ</t>
    </rPh>
    <rPh sb="10" eb="11">
      <t>フク</t>
    </rPh>
    <rPh sb="12" eb="14">
      <t>カゾク</t>
    </rPh>
    <rPh sb="17" eb="18">
      <t>タイ</t>
    </rPh>
    <rPh sb="20" eb="22">
      <t>キンガク</t>
    </rPh>
    <phoneticPr fontId="2"/>
  </si>
  <si>
    <t>①給料等の月額</t>
    <rPh sb="1" eb="3">
      <t>キュウリョウ</t>
    </rPh>
    <rPh sb="3" eb="4">
      <t>トウ</t>
    </rPh>
    <rPh sb="5" eb="7">
      <t>ゲツガク</t>
    </rPh>
    <phoneticPr fontId="2"/>
  </si>
  <si>
    <t>計</t>
    <rPh sb="0" eb="1">
      <t>ケイ</t>
    </rPh>
    <phoneticPr fontId="2"/>
  </si>
  <si>
    <t>③差押金額
　（茅野市に支払う金額）</t>
    <rPh sb="1" eb="3">
      <t>サシオサ</t>
    </rPh>
    <rPh sb="3" eb="5">
      <t>キンガク</t>
    </rPh>
    <rPh sb="8" eb="11">
      <t>チノシ</t>
    </rPh>
    <rPh sb="12" eb="14">
      <t>シハラ</t>
    </rPh>
    <rPh sb="15" eb="17">
      <t>キンガク</t>
    </rPh>
    <phoneticPr fontId="2"/>
  </si>
  <si>
    <t>別表（国税徴収法第７６条第１項第４号の金額）</t>
    <rPh sb="0" eb="2">
      <t>ベッピョウ</t>
    </rPh>
    <rPh sb="3" eb="5">
      <t>コクゼイ</t>
    </rPh>
    <rPh sb="5" eb="7">
      <t>チョウシュウ</t>
    </rPh>
    <rPh sb="7" eb="8">
      <t>ホウ</t>
    </rPh>
    <rPh sb="8" eb="9">
      <t>ダイ</t>
    </rPh>
    <rPh sb="11" eb="12">
      <t>ジョウ</t>
    </rPh>
    <rPh sb="12" eb="13">
      <t>ダイ</t>
    </rPh>
    <rPh sb="14" eb="15">
      <t>コウ</t>
    </rPh>
    <rPh sb="15" eb="16">
      <t>ダイ</t>
    </rPh>
    <rPh sb="17" eb="18">
      <t>ゴウ</t>
    </rPh>
    <rPh sb="19" eb="21">
      <t>キンガク</t>
    </rPh>
    <phoneticPr fontId="2"/>
  </si>
  <si>
    <t>２　貴事業所が茅野市に支払う金額は、上記③の金額となります。</t>
    <rPh sb="2" eb="3">
      <t>キ</t>
    </rPh>
    <rPh sb="3" eb="6">
      <t>ジギョウショ</t>
    </rPh>
    <rPh sb="7" eb="10">
      <t>チノシ</t>
    </rPh>
    <rPh sb="11" eb="13">
      <t>シハラ</t>
    </rPh>
    <rPh sb="14" eb="16">
      <t>キンガク</t>
    </rPh>
    <rPh sb="18" eb="20">
      <t>ジョウキ</t>
    </rPh>
    <rPh sb="22" eb="24">
      <t>キンガク</t>
    </rPh>
    <phoneticPr fontId="2"/>
  </si>
  <si>
    <t>次の表による計算で差押可能額を求め、お支払いください。</t>
    <rPh sb="0" eb="1">
      <t>ツギ</t>
    </rPh>
    <rPh sb="2" eb="3">
      <t>ヒョウ</t>
    </rPh>
    <rPh sb="6" eb="8">
      <t>ケイサン</t>
    </rPh>
    <rPh sb="9" eb="11">
      <t>サシオサ</t>
    </rPh>
    <rPh sb="11" eb="14">
      <t>カノウガク</t>
    </rPh>
    <rPh sb="15" eb="16">
      <t>モト</t>
    </rPh>
    <rPh sb="19" eb="21">
      <t>シハラ</t>
    </rPh>
    <phoneticPr fontId="2"/>
  </si>
  <si>
    <t>　　滞納者の給料等のうち、国税徴収法第７６条第１項の規定に基づき差押えが禁止されている部分がありますので、</t>
    <rPh sb="2" eb="5">
      <t>タイノウシャ</t>
    </rPh>
    <rPh sb="6" eb="8">
      <t>キュウリョウ</t>
    </rPh>
    <rPh sb="8" eb="9">
      <t>トウ</t>
    </rPh>
    <rPh sb="13" eb="15">
      <t>コクゼイ</t>
    </rPh>
    <rPh sb="15" eb="17">
      <t>チョウシュウ</t>
    </rPh>
    <rPh sb="17" eb="18">
      <t>ホウ</t>
    </rPh>
    <rPh sb="18" eb="19">
      <t>ダイ</t>
    </rPh>
    <rPh sb="21" eb="22">
      <t>ジョウ</t>
    </rPh>
    <rPh sb="22" eb="23">
      <t>ダイ</t>
    </rPh>
    <rPh sb="24" eb="25">
      <t>コウ</t>
    </rPh>
    <rPh sb="26" eb="28">
      <t>キテイ</t>
    </rPh>
    <rPh sb="29" eb="30">
      <t>モト</t>
    </rPh>
    <rPh sb="32" eb="34">
      <t>サシオサ</t>
    </rPh>
    <rPh sb="36" eb="38">
      <t>キンシ</t>
    </rPh>
    <rPh sb="43" eb="45">
      <t>ブブン</t>
    </rPh>
    <phoneticPr fontId="2"/>
  </si>
  <si>
    <t>数を加えたものです。金額は１人増えるごとに45,000円を加算します。</t>
    <rPh sb="0" eb="1">
      <t>カズ</t>
    </rPh>
    <rPh sb="2" eb="3">
      <t>クワ</t>
    </rPh>
    <rPh sb="10" eb="12">
      <t>キンガク</t>
    </rPh>
    <rPh sb="13" eb="15">
      <t>ヒトリ</t>
    </rPh>
    <rPh sb="15" eb="16">
      <t>フ</t>
    </rPh>
    <rPh sb="27" eb="28">
      <t>エン</t>
    </rPh>
    <phoneticPr fontId="2"/>
  </si>
  <si>
    <t>（注）家族数（２人以上）とは、滞納者本人に、滞納者と生計を一にする配偶者（事実上の配偶者を含む）その他の親族</t>
    <rPh sb="1" eb="2">
      <t>チュウ</t>
    </rPh>
    <rPh sb="3" eb="6">
      <t>カゾクスウ</t>
    </rPh>
    <rPh sb="8" eb="11">
      <t>ニンイジョウ</t>
    </rPh>
    <rPh sb="15" eb="18">
      <t>タイノウシャ</t>
    </rPh>
    <rPh sb="18" eb="20">
      <t>ホンニン</t>
    </rPh>
    <rPh sb="22" eb="25">
      <t>タイノウシャ</t>
    </rPh>
    <rPh sb="26" eb="28">
      <t>セイケイ</t>
    </rPh>
    <rPh sb="29" eb="30">
      <t>ヒト</t>
    </rPh>
    <rPh sb="33" eb="36">
      <t>ハイグウシャ</t>
    </rPh>
    <rPh sb="37" eb="40">
      <t>ジジツジョウ</t>
    </rPh>
    <phoneticPr fontId="2"/>
  </si>
  <si>
    <t>１　上記の計算にあたっては、その計算の基礎となる期間が、１か月未満のときは百円未満の端数を、１か月以上の</t>
    <rPh sb="2" eb="4">
      <t>ジョウキ</t>
    </rPh>
    <rPh sb="5" eb="7">
      <t>ケイサン</t>
    </rPh>
    <phoneticPr fontId="2"/>
  </si>
  <si>
    <t>②
国税徴収法第７６条第１項に定める差押禁止額　　　　　　　</t>
    <rPh sb="2" eb="4">
      <t>コクゼイ</t>
    </rPh>
    <rPh sb="4" eb="6">
      <t>チョウシュウ</t>
    </rPh>
    <rPh sb="6" eb="7">
      <t>ホウ</t>
    </rPh>
    <rPh sb="7" eb="8">
      <t>ダイ</t>
    </rPh>
    <rPh sb="10" eb="11">
      <t>ジョウ</t>
    </rPh>
    <rPh sb="11" eb="12">
      <t>ダイ</t>
    </rPh>
    <rPh sb="13" eb="14">
      <t>コウ</t>
    </rPh>
    <rPh sb="15" eb="16">
      <t>サダ</t>
    </rPh>
    <rPh sb="18" eb="20">
      <t>サシオサ</t>
    </rPh>
    <rPh sb="20" eb="22">
      <t>キンシ</t>
    </rPh>
    <rPh sb="22" eb="23">
      <t>ガク</t>
    </rPh>
    <phoneticPr fontId="2"/>
  </si>
  <si>
    <t>差押対象者</t>
    <rPh sb="0" eb="2">
      <t>サシオサエ</t>
    </rPh>
    <rPh sb="2" eb="5">
      <t>タイショウシャ</t>
    </rPh>
    <phoneticPr fontId="2"/>
  </si>
  <si>
    <t>年</t>
    <rPh sb="0" eb="1">
      <t>ネン</t>
    </rPh>
    <phoneticPr fontId="2"/>
  </si>
  <si>
    <t>支給月</t>
    <rPh sb="0" eb="2">
      <t>シキュウ</t>
    </rPh>
    <rPh sb="2" eb="3">
      <t>ツキ</t>
    </rPh>
    <phoneticPr fontId="2"/>
  </si>
  <si>
    <t>事業所名</t>
    <rPh sb="0" eb="3">
      <t>ジギョウショ</t>
    </rPh>
    <rPh sb="3" eb="4">
      <t>メイ</t>
    </rPh>
    <phoneticPr fontId="2"/>
  </si>
  <si>
    <t>担当部署</t>
    <rPh sb="0" eb="2">
      <t>タントウ</t>
    </rPh>
    <rPh sb="2" eb="4">
      <t>ブショ</t>
    </rPh>
    <phoneticPr fontId="2"/>
  </si>
  <si>
    <t>担当者名</t>
    <rPh sb="0" eb="3">
      <t>タントウシャ</t>
    </rPh>
    <rPh sb="3" eb="4">
      <t>メイ</t>
    </rPh>
    <phoneticPr fontId="2"/>
  </si>
  <si>
    <t>電話番号</t>
    <rPh sb="0" eb="2">
      <t>デンワ</t>
    </rPh>
    <rPh sb="2" eb="4">
      <t>バンゴウ</t>
    </rPh>
    <phoneticPr fontId="2"/>
  </si>
  <si>
    <t>　月分</t>
    <rPh sb="1" eb="2">
      <t>ツキ</t>
    </rPh>
    <rPh sb="2" eb="3">
      <t>ブン</t>
    </rPh>
    <phoneticPr fontId="2"/>
  </si>
  <si>
    <t>支給年</t>
    <rPh sb="0" eb="2">
      <t>シキュウ</t>
    </rPh>
    <rPh sb="2" eb="3">
      <t>ネン</t>
    </rPh>
    <phoneticPr fontId="2"/>
  </si>
  <si>
    <t>事業所名</t>
    <rPh sb="0" eb="2">
      <t>ジギョウ</t>
    </rPh>
    <rPh sb="2" eb="3">
      <t>ショ</t>
    </rPh>
    <rPh sb="3" eb="4">
      <t>メイ</t>
    </rPh>
    <phoneticPr fontId="2"/>
  </si>
  <si>
    <t>担当者名</t>
    <rPh sb="0" eb="2">
      <t>タントウ</t>
    </rPh>
    <rPh sb="2" eb="3">
      <t>シャ</t>
    </rPh>
    <rPh sb="3" eb="4">
      <t>メイ</t>
    </rPh>
    <phoneticPr fontId="2"/>
  </si>
  <si>
    <t>円</t>
  </si>
  <si>
    <t>差　押　金　額　計　算　書</t>
    <rPh sb="0" eb="1">
      <t>サ</t>
    </rPh>
    <rPh sb="2" eb="3">
      <t>オウ</t>
    </rPh>
    <rPh sb="4" eb="5">
      <t>キン</t>
    </rPh>
    <rPh sb="6" eb="7">
      <t>ガク</t>
    </rPh>
    <rPh sb="8" eb="9">
      <t>ケイ</t>
    </rPh>
    <rPh sb="10" eb="11">
      <t>サン</t>
    </rPh>
    <rPh sb="12" eb="13">
      <t>ショ</t>
    </rPh>
    <phoneticPr fontId="2"/>
  </si>
  <si>
    <t>差　押　金　額　計　算　書（１か月以上用）</t>
    <rPh sb="0" eb="1">
      <t>サ</t>
    </rPh>
    <rPh sb="2" eb="3">
      <t>オウ</t>
    </rPh>
    <rPh sb="4" eb="5">
      <t>キン</t>
    </rPh>
    <rPh sb="6" eb="7">
      <t>ガク</t>
    </rPh>
    <rPh sb="8" eb="9">
      <t>ケイ</t>
    </rPh>
    <rPh sb="10" eb="11">
      <t>サン</t>
    </rPh>
    <rPh sb="12" eb="13">
      <t>ショ</t>
    </rPh>
    <rPh sb="16" eb="17">
      <t>ゲツ</t>
    </rPh>
    <rPh sb="17" eb="19">
      <t>イジョウ</t>
    </rPh>
    <rPh sb="19" eb="20">
      <t>ヨウ</t>
    </rPh>
    <phoneticPr fontId="2"/>
  </si>
  <si>
    <t>差　押　金　額　計　算　書（１か月未満用）</t>
    <rPh sb="0" eb="1">
      <t>サ</t>
    </rPh>
    <rPh sb="2" eb="3">
      <t>オウ</t>
    </rPh>
    <rPh sb="4" eb="5">
      <t>キン</t>
    </rPh>
    <rPh sb="6" eb="7">
      <t>ガク</t>
    </rPh>
    <rPh sb="8" eb="9">
      <t>ケイ</t>
    </rPh>
    <rPh sb="10" eb="11">
      <t>サン</t>
    </rPh>
    <rPh sb="12" eb="13">
      <t>ショ</t>
    </rPh>
    <rPh sb="16" eb="17">
      <t>ゲツ</t>
    </rPh>
    <rPh sb="17" eb="19">
      <t>ミマン</t>
    </rPh>
    <rPh sb="19" eb="20">
      <t>ヨウ</t>
    </rPh>
    <phoneticPr fontId="2"/>
  </si>
  <si>
    <t>　　ときは千円未満の端数を、①については切り捨て、②については１号～５号を各々切り上げ、処理後の金額欄へ</t>
    <rPh sb="44" eb="46">
      <t>ショリ</t>
    </rPh>
    <rPh sb="46" eb="47">
      <t>ゴ</t>
    </rPh>
    <rPh sb="48" eb="50">
      <t>キンガク</t>
    </rPh>
    <rPh sb="50" eb="51">
      <t>ラン</t>
    </rPh>
    <phoneticPr fontId="2"/>
  </si>
  <si>
    <t>　　ご記入ください。</t>
    <rPh sb="3" eb="5">
      <t>キニュウ</t>
    </rPh>
    <phoneticPr fontId="2"/>
  </si>
  <si>
    <t>①給料等の月額（賞与、各種手当を含む）</t>
    <rPh sb="1" eb="3">
      <t>キュウリョウ</t>
    </rPh>
    <rPh sb="3" eb="4">
      <t>トウ</t>
    </rPh>
    <rPh sb="5" eb="7">
      <t>ゲツガク</t>
    </rPh>
    <rPh sb="8" eb="10">
      <t>ショウヨ</t>
    </rPh>
    <rPh sb="11" eb="13">
      <t>カクシュ</t>
    </rPh>
    <rPh sb="13" eb="15">
      <t>テアテ</t>
    </rPh>
    <rPh sb="16" eb="17">
      <t>フク</t>
    </rPh>
    <phoneticPr fontId="2"/>
  </si>
  <si>
    <t>給与差押に係る差押金額計算書入力フォーム</t>
    <rPh sb="0" eb="2">
      <t>キュウヨ</t>
    </rPh>
    <rPh sb="2" eb="4">
      <t>サシオサエ</t>
    </rPh>
    <rPh sb="5" eb="6">
      <t>カカ</t>
    </rPh>
    <rPh sb="7" eb="9">
      <t>サシオサエ</t>
    </rPh>
    <rPh sb="9" eb="11">
      <t>キンガク</t>
    </rPh>
    <rPh sb="11" eb="13">
      <t>ケイサン</t>
    </rPh>
    <rPh sb="13" eb="14">
      <t>ショ</t>
    </rPh>
    <rPh sb="14" eb="16">
      <t>ニュウリョク</t>
    </rPh>
    <phoneticPr fontId="2"/>
  </si>
  <si>
    <t>滞納者を含む家族の人数</t>
    <rPh sb="0" eb="3">
      <t>タイノウシャ</t>
    </rPh>
    <rPh sb="4" eb="5">
      <t>フク</t>
    </rPh>
    <rPh sb="6" eb="8">
      <t>カゾク</t>
    </rPh>
    <rPh sb="9" eb="11">
      <t>ニンズウ</t>
    </rPh>
    <phoneticPr fontId="2"/>
  </si>
  <si>
    <t>対象者</t>
    <rPh sb="0" eb="3">
      <t>タイショウシャ</t>
    </rPh>
    <phoneticPr fontId="2"/>
  </si>
  <si>
    <t>担当部署</t>
    <phoneticPr fontId="2"/>
  </si>
  <si>
    <t>（例）</t>
    <rPh sb="1" eb="2">
      <t>レイ</t>
    </rPh>
    <phoneticPr fontId="2"/>
  </si>
  <si>
    <t>①給料（扶養・残業手当、その他各種手当を含む。）、賞与及び期末
 　手当の月の総支給額</t>
    <rPh sb="1" eb="3">
      <t>キュウリョウ</t>
    </rPh>
    <rPh sb="37" eb="38">
      <t>ツキ</t>
    </rPh>
    <rPh sb="39" eb="40">
      <t>ソウ</t>
    </rPh>
    <rPh sb="40" eb="43">
      <t>シキュウガク</t>
    </rPh>
    <phoneticPr fontId="2"/>
  </si>
  <si>
    <r>
      <rPr>
        <b/>
        <sz val="10"/>
        <color indexed="10"/>
        <rFont val="ＭＳ Ｐゴシック"/>
        <family val="3"/>
        <charset val="128"/>
      </rPr>
      <t>数字のみ入力してください</t>
    </r>
    <r>
      <rPr>
        <sz val="10"/>
        <rFont val="ＭＳ Ｐゴシック"/>
        <family val="3"/>
        <charset val="128"/>
      </rPr>
      <t>。</t>
    </r>
    <rPh sb="0" eb="2">
      <t>スウジ</t>
    </rPh>
    <rPh sb="4" eb="6">
      <t>ニュウリョク</t>
    </rPh>
    <phoneticPr fontId="2"/>
  </si>
  <si>
    <t xml:space="preserve"> 　賞与及び期末手当の支給がある月は①と②（１～３号）についてそれぞれ給料分と合算した金額を入力してください。</t>
    <rPh sb="2" eb="4">
      <t>ショウヨ</t>
    </rPh>
    <rPh sb="4" eb="5">
      <t>オヨ</t>
    </rPh>
    <rPh sb="6" eb="8">
      <t>キマツ</t>
    </rPh>
    <rPh sb="8" eb="10">
      <t>テアテ</t>
    </rPh>
    <rPh sb="11" eb="13">
      <t>シキュウ</t>
    </rPh>
    <rPh sb="16" eb="17">
      <t>ツキ</t>
    </rPh>
    <rPh sb="25" eb="26">
      <t>ゴウ</t>
    </rPh>
    <rPh sb="35" eb="37">
      <t>キュウリョウ</t>
    </rPh>
    <rPh sb="37" eb="38">
      <t>ブン</t>
    </rPh>
    <rPh sb="39" eb="41">
      <t>ガッサン</t>
    </rPh>
    <rPh sb="43" eb="44">
      <t>キン</t>
    </rPh>
    <rPh sb="44" eb="45">
      <t>ガク</t>
    </rPh>
    <rPh sb="46" eb="48">
      <t>ニュウリョク</t>
    </rPh>
    <phoneticPr fontId="2"/>
  </si>
  <si>
    <t>・給与計算の基礎となる期間が「１か月未満」　・・・　４／３０　～　５／１５の間、勤務。</t>
    <rPh sb="17" eb="18">
      <t>ゲツ</t>
    </rPh>
    <rPh sb="18" eb="20">
      <t>ミマン</t>
    </rPh>
    <rPh sb="38" eb="39">
      <t>カン</t>
    </rPh>
    <rPh sb="40" eb="42">
      <t>キンム</t>
    </rPh>
    <phoneticPr fontId="2"/>
  </si>
  <si>
    <t>・給与計算の基礎となる期間が「１か月以上」　・・・　４／１６　～　５／１５の間、勤務。</t>
    <rPh sb="17" eb="18">
      <t>ゲツ</t>
    </rPh>
    <rPh sb="18" eb="20">
      <t>イジョウ</t>
    </rPh>
    <rPh sb="38" eb="39">
      <t>カン</t>
    </rPh>
    <rPh sb="40" eb="42">
      <t>キンム</t>
    </rPh>
    <phoneticPr fontId="2"/>
  </si>
  <si>
    <t>注意事項</t>
    <rPh sb="0" eb="2">
      <t>チュウイ</t>
    </rPh>
    <rPh sb="2" eb="4">
      <t>ジコウ</t>
    </rPh>
    <phoneticPr fontId="2"/>
  </si>
  <si>
    <t>１　計算された差押金額の確認</t>
    <rPh sb="2" eb="4">
      <t>ケイサン</t>
    </rPh>
    <rPh sb="7" eb="9">
      <t>サシオサ</t>
    </rPh>
    <rPh sb="9" eb="11">
      <t>キンガク</t>
    </rPh>
    <rPh sb="12" eb="14">
      <t>カクニン</t>
    </rPh>
    <phoneticPr fontId="2"/>
  </si>
  <si>
    <t>２　計算結果の通知</t>
    <rPh sb="2" eb="4">
      <t>ケイサン</t>
    </rPh>
    <rPh sb="4" eb="6">
      <t>ケッカ</t>
    </rPh>
    <rPh sb="7" eb="9">
      <t>ツウチ</t>
    </rPh>
    <phoneticPr fontId="2"/>
  </si>
  <si>
    <t>３　差押金額の納付</t>
    <rPh sb="2" eb="4">
      <t>サシオサエ</t>
    </rPh>
    <rPh sb="4" eb="6">
      <t>キンガク</t>
    </rPh>
    <rPh sb="7" eb="9">
      <t>ノウフ</t>
    </rPh>
    <phoneticPr fontId="2"/>
  </si>
  <si>
    <t>（金融機関コード：０１４３／支店コード：５３１）</t>
    <phoneticPr fontId="2"/>
  </si>
  <si>
    <t>　＜振込口座＞</t>
    <rPh sb="2" eb="4">
      <t>フリコミ</t>
    </rPh>
    <rPh sb="4" eb="6">
      <t>コウザ</t>
    </rPh>
    <phoneticPr fontId="2"/>
  </si>
  <si>
    <t>　　・上記フォームに入力すると、別シートの「差押金額計算書」に計算結果が表示されます。
　　・差押金額は、対象者の勤務開始日からの雇用期間が１か月以上か１か月未満であるかにより異なります。
　　・支給月の給与計算の基礎となる期間（1か月以上もしくは1か月未満）によって、「１か月以上用」、「１か月未満用」のシートを選択し
  　　使い分けてください。
　　・該当するシート内の「③差押金額」を確認してください。</t>
    <rPh sb="3" eb="5">
      <t>ジョウキ</t>
    </rPh>
    <rPh sb="10" eb="12">
      <t>ニュウリョク</t>
    </rPh>
    <rPh sb="16" eb="17">
      <t>ベツ</t>
    </rPh>
    <rPh sb="22" eb="24">
      <t>サシオサ</t>
    </rPh>
    <rPh sb="24" eb="26">
      <t>キンガク</t>
    </rPh>
    <rPh sb="26" eb="29">
      <t>ケイサンショ</t>
    </rPh>
    <rPh sb="31" eb="33">
      <t>ケイサン</t>
    </rPh>
    <rPh sb="33" eb="35">
      <t>ケッカ</t>
    </rPh>
    <rPh sb="36" eb="38">
      <t>ヒョウジ</t>
    </rPh>
    <rPh sb="47" eb="49">
      <t>サシオサ</t>
    </rPh>
    <rPh sb="49" eb="50">
      <t>キン</t>
    </rPh>
    <rPh sb="50" eb="51">
      <t>ガク</t>
    </rPh>
    <rPh sb="53" eb="56">
      <t>タイショウシャ</t>
    </rPh>
    <rPh sb="57" eb="59">
      <t>キンム</t>
    </rPh>
    <rPh sb="59" eb="62">
      <t>カイシビ</t>
    </rPh>
    <rPh sb="65" eb="67">
      <t>コヨウ</t>
    </rPh>
    <rPh sb="67" eb="69">
      <t>キカン</t>
    </rPh>
    <rPh sb="72" eb="73">
      <t>ゲツ</t>
    </rPh>
    <rPh sb="73" eb="75">
      <t>イジョウ</t>
    </rPh>
    <rPh sb="78" eb="79">
      <t>ゲツ</t>
    </rPh>
    <rPh sb="79" eb="81">
      <t>ミマン</t>
    </rPh>
    <rPh sb="88" eb="89">
      <t>コト</t>
    </rPh>
    <rPh sb="98" eb="100">
      <t>シキュウ</t>
    </rPh>
    <rPh sb="100" eb="101">
      <t>ヅキ</t>
    </rPh>
    <rPh sb="157" eb="159">
      <t>センタク</t>
    </rPh>
    <rPh sb="179" eb="181">
      <t>ガイトウ</t>
    </rPh>
    <rPh sb="186" eb="187">
      <t>ナイ</t>
    </rPh>
    <rPh sb="190" eb="192">
      <t>サシオサ</t>
    </rPh>
    <rPh sb="192" eb="194">
      <t>キンガク</t>
    </rPh>
    <rPh sb="196" eb="198">
      <t>カクニン</t>
    </rPh>
    <phoneticPr fontId="2"/>
  </si>
  <si>
    <t>　　・確認した「差押金額計算書（　　　　用）」を印刷し、茅野市役所収納課まで同封の返信用封筒にて郵送してください。</t>
    <rPh sb="3" eb="5">
      <t>カクニン</t>
    </rPh>
    <rPh sb="8" eb="10">
      <t>サシオサエ</t>
    </rPh>
    <rPh sb="10" eb="12">
      <t>キンガク</t>
    </rPh>
    <rPh sb="12" eb="15">
      <t>ケイサンショ</t>
    </rPh>
    <rPh sb="20" eb="21">
      <t>ヨウ</t>
    </rPh>
    <rPh sb="24" eb="26">
      <t>インサツ</t>
    </rPh>
    <rPh sb="28" eb="31">
      <t>チノシ</t>
    </rPh>
    <rPh sb="31" eb="33">
      <t>ヤクショ</t>
    </rPh>
    <rPh sb="33" eb="35">
      <t>シュウノウ</t>
    </rPh>
    <rPh sb="35" eb="36">
      <t>カ</t>
    </rPh>
    <rPh sb="48" eb="50">
      <t>ユウソウ</t>
    </rPh>
    <phoneticPr fontId="2"/>
  </si>
  <si>
    <t>：</t>
    <phoneticPr fontId="2"/>
  </si>
  <si>
    <t>　・口座種類</t>
    <phoneticPr fontId="2"/>
  </si>
  <si>
    <t>普通</t>
    <phoneticPr fontId="2"/>
  </si>
  <si>
    <t>　・口座番号</t>
    <phoneticPr fontId="2"/>
  </si>
  <si>
    <t>茅野市（チノシ）</t>
    <phoneticPr fontId="2"/>
  </si>
  <si>
    <t>　・名　　義</t>
    <phoneticPr fontId="2"/>
  </si>
  <si>
    <t>　・銀行名</t>
    <phoneticPr fontId="2"/>
  </si>
  <si>
    <t>２７１</t>
    <phoneticPr fontId="2"/>
  </si>
  <si>
    <t>給料等から差し引いている
源泉所得税額</t>
    <rPh sb="0" eb="2">
      <t>キュウリョウ</t>
    </rPh>
    <rPh sb="2" eb="3">
      <t>トウ</t>
    </rPh>
    <rPh sb="5" eb="6">
      <t>サ</t>
    </rPh>
    <rPh sb="7" eb="8">
      <t>ヒ</t>
    </rPh>
    <rPh sb="13" eb="15">
      <t>ゲンセン</t>
    </rPh>
    <rPh sb="15" eb="18">
      <t>ショトクゼイ</t>
    </rPh>
    <rPh sb="18" eb="19">
      <t>ガク</t>
    </rPh>
    <phoneticPr fontId="2"/>
  </si>
  <si>
    <t>給料等から差し引いている
住民税額</t>
    <rPh sb="0" eb="2">
      <t>キュウリョウ</t>
    </rPh>
    <rPh sb="2" eb="3">
      <t>トウ</t>
    </rPh>
    <rPh sb="5" eb="6">
      <t>サ</t>
    </rPh>
    <rPh sb="7" eb="8">
      <t>ヒ</t>
    </rPh>
    <rPh sb="13" eb="16">
      <t>ジュウミンゼイ</t>
    </rPh>
    <rPh sb="16" eb="17">
      <t>ガク</t>
    </rPh>
    <phoneticPr fontId="2"/>
  </si>
  <si>
    <t>給料等から差し引いている
社会保険料等の額</t>
    <rPh sb="0" eb="2">
      <t>キュウリョウ</t>
    </rPh>
    <rPh sb="2" eb="3">
      <t>トウ</t>
    </rPh>
    <rPh sb="5" eb="6">
      <t>サ</t>
    </rPh>
    <rPh sb="7" eb="8">
      <t>ヒ</t>
    </rPh>
    <rPh sb="13" eb="15">
      <t>シャカイ</t>
    </rPh>
    <rPh sb="15" eb="18">
      <t>ホケンリョウ</t>
    </rPh>
    <rPh sb="18" eb="19">
      <t>トウ</t>
    </rPh>
    <rPh sb="20" eb="21">
      <t>ガク</t>
    </rPh>
    <phoneticPr fontId="2"/>
  </si>
  <si>
    <t>　　・各差押金額計算書に記載のある「③差押金額」と差押通知書に記載のある「滞納金額」のいずれか低い金額を納付してください。</t>
    <rPh sb="3" eb="4">
      <t>カク</t>
    </rPh>
    <rPh sb="4" eb="6">
      <t>サシオサ</t>
    </rPh>
    <rPh sb="6" eb="8">
      <t>キンガク</t>
    </rPh>
    <rPh sb="8" eb="11">
      <t>ケイサンショ</t>
    </rPh>
    <rPh sb="12" eb="14">
      <t>キサイ</t>
    </rPh>
    <rPh sb="19" eb="21">
      <t>サシオサエ</t>
    </rPh>
    <rPh sb="21" eb="23">
      <t>キンガク</t>
    </rPh>
    <rPh sb="25" eb="27">
      <t>サシオサエ</t>
    </rPh>
    <rPh sb="27" eb="30">
      <t>ツウチショ</t>
    </rPh>
    <rPh sb="31" eb="33">
      <t>キサイ</t>
    </rPh>
    <rPh sb="37" eb="39">
      <t>タイノウ</t>
    </rPh>
    <rPh sb="39" eb="41">
      <t>キンガク</t>
    </rPh>
    <rPh sb="47" eb="48">
      <t>ヒク</t>
    </rPh>
    <rPh sb="49" eb="51">
      <t>キンガク</t>
    </rPh>
    <rPh sb="52" eb="54">
      <t>ノウフ</t>
    </rPh>
    <phoneticPr fontId="2"/>
  </si>
  <si>
    <r>
      <t>　　・納付方法は長野県内の事業所につきましては、同封してあります納付書（納入済通知書）により、納入書下部に記載のある納付場所の
　　  金融機関又は収納課窓口で納付をお願いします。
　　  また、長野県外の事業所につきましては、下記の口座へ振り込みをお願いします。</t>
    </r>
    <r>
      <rPr>
        <b/>
        <sz val="14"/>
        <color indexed="10"/>
        <rFont val="ＭＳ Ｐゴシック"/>
        <family val="3"/>
        <charset val="128"/>
      </rPr>
      <t>その際の振込手数料については本人負担となるため、</t>
    </r>
    <r>
      <rPr>
        <sz val="14"/>
        <color indexed="10"/>
        <rFont val="ＭＳ Ｐゴシック"/>
        <family val="3"/>
        <charset val="128"/>
      </rPr>
      <t xml:space="preserve">
　　</t>
    </r>
    <r>
      <rPr>
        <b/>
        <sz val="14"/>
        <color indexed="10"/>
        <rFont val="ＭＳ Ｐゴシック"/>
        <family val="3"/>
        <charset val="128"/>
      </rPr>
      <t>給与差押金額とは別に給与の中から差し引いていただくようお願いします。</t>
    </r>
    <rPh sb="3" eb="5">
      <t>ノウフ</t>
    </rPh>
    <rPh sb="5" eb="7">
      <t>ホウホウ</t>
    </rPh>
    <rPh sb="8" eb="10">
      <t>ナガノ</t>
    </rPh>
    <rPh sb="10" eb="12">
      <t>ケンナイ</t>
    </rPh>
    <rPh sb="13" eb="16">
      <t>ジギョウショ</t>
    </rPh>
    <rPh sb="24" eb="26">
      <t>ドウフウ</t>
    </rPh>
    <rPh sb="32" eb="35">
      <t>ノウフショ</t>
    </rPh>
    <rPh sb="36" eb="38">
      <t>ノウニュウ</t>
    </rPh>
    <rPh sb="38" eb="39">
      <t>ス</t>
    </rPh>
    <rPh sb="39" eb="42">
      <t>ツウチショ</t>
    </rPh>
    <rPh sb="47" eb="50">
      <t>ノウニュウショ</t>
    </rPh>
    <rPh sb="50" eb="52">
      <t>カブ</t>
    </rPh>
    <rPh sb="53" eb="55">
      <t>キサイ</t>
    </rPh>
    <phoneticPr fontId="2"/>
  </si>
  <si>
    <t>●　赤い太枠の部分に該当事項を入力してください。（下記の注意事項もお読みください。）</t>
    <rPh sb="2" eb="3">
      <t>アカ</t>
    </rPh>
    <rPh sb="4" eb="6">
      <t>フトワク</t>
    </rPh>
    <rPh sb="7" eb="9">
      <t>ブブン</t>
    </rPh>
    <rPh sb="10" eb="12">
      <t>ガイトウ</t>
    </rPh>
    <rPh sb="12" eb="14">
      <t>ジコウ</t>
    </rPh>
    <rPh sb="15" eb="17">
      <t>ニュウリョク</t>
    </rPh>
    <rPh sb="25" eb="27">
      <t>カキ</t>
    </rPh>
    <rPh sb="28" eb="30">
      <t>チュウイ</t>
    </rPh>
    <rPh sb="30" eb="32">
      <t>ジコウ</t>
    </rPh>
    <rPh sb="34" eb="35">
      <t>ヨ</t>
    </rPh>
    <phoneticPr fontId="2"/>
  </si>
  <si>
    <t>２　貴事業所が茅野市に納付していただく金額は、上記③差押可能額と滞納額のいずれか低い額となります。</t>
    <rPh sb="2" eb="3">
      <t>キ</t>
    </rPh>
    <rPh sb="3" eb="6">
      <t>ジギョウショ</t>
    </rPh>
    <rPh sb="7" eb="10">
      <t>チノシ</t>
    </rPh>
    <rPh sb="11" eb="13">
      <t>ノウフ</t>
    </rPh>
    <rPh sb="19" eb="21">
      <t>キンガク</t>
    </rPh>
    <rPh sb="23" eb="25">
      <t>ジョウキ</t>
    </rPh>
    <rPh sb="26" eb="28">
      <t>サシオサエ</t>
    </rPh>
    <rPh sb="28" eb="31">
      <t>カノウガク</t>
    </rPh>
    <rPh sb="32" eb="35">
      <t>タイノウガク</t>
    </rPh>
    <rPh sb="40" eb="41">
      <t>ヒク</t>
    </rPh>
    <rPh sb="42" eb="43">
      <t>ガク</t>
    </rPh>
    <phoneticPr fontId="2"/>
  </si>
  <si>
    <t>107,000円</t>
    <rPh sb="7" eb="8">
      <t>エン</t>
    </rPh>
    <phoneticPr fontId="2"/>
  </si>
  <si>
    <t>数を加えたものです。金額は１人増えるごとに48,000円を加算します。</t>
    <rPh sb="0" eb="1">
      <t>カズ</t>
    </rPh>
    <rPh sb="2" eb="3">
      <t>クワ</t>
    </rPh>
    <rPh sb="10" eb="12">
      <t>キンガク</t>
    </rPh>
    <rPh sb="13" eb="15">
      <t>ヒトリ</t>
    </rPh>
    <rPh sb="15" eb="16">
      <t>フ</t>
    </rPh>
    <rPh sb="27" eb="28">
      <t>エン</t>
    </rPh>
    <phoneticPr fontId="2"/>
  </si>
  <si>
    <t>155,000円</t>
    <rPh sb="7" eb="8">
      <t>エン</t>
    </rPh>
    <phoneticPr fontId="2"/>
  </si>
  <si>
    <t>203,000円</t>
    <rPh sb="7" eb="8">
      <t>エン</t>
    </rPh>
    <phoneticPr fontId="2"/>
  </si>
  <si>
    <t>251,000円</t>
    <rPh sb="7" eb="8">
      <t>エン</t>
    </rPh>
    <phoneticPr fontId="2"/>
  </si>
  <si>
    <t>299,000円</t>
    <rPh sb="7" eb="8">
      <t>エン</t>
    </rPh>
    <phoneticPr fontId="2"/>
  </si>
  <si>
    <t>347,000円</t>
    <rPh sb="7" eb="8">
      <t>エン</t>
    </rPh>
    <phoneticPr fontId="2"/>
  </si>
  <si>
    <t>配偶者を含む）その他の親族数を加えたものです。金額は１人増えるごとに48,000円を</t>
    <rPh sb="0" eb="3">
      <t>ハイグウシャ</t>
    </rPh>
    <rPh sb="4" eb="5">
      <t>フク</t>
    </rPh>
    <rPh sb="9" eb="10">
      <t>タ</t>
    </rPh>
    <rPh sb="11" eb="13">
      <t>シンゾク</t>
    </rPh>
    <rPh sb="13" eb="14">
      <t>スウ</t>
    </rPh>
    <rPh sb="15" eb="16">
      <t>クワ</t>
    </rPh>
    <rPh sb="23" eb="25">
      <t>キンガク</t>
    </rPh>
    <rPh sb="26" eb="28">
      <t>ヒトリ</t>
    </rPh>
    <rPh sb="28" eb="29">
      <t>フ</t>
    </rPh>
    <rPh sb="40" eb="41">
      <t>エン</t>
    </rPh>
    <phoneticPr fontId="2"/>
  </si>
  <si>
    <t>八十二長野銀行　　茅野支店　（ﾊﾁｼﾞｭｳﾆﾅｶﾞﾉｷﾞﾝｺｳ　ﾁﾉｼﾃﾝ）</t>
    <rPh sb="3" eb="5">
      <t>ナガノ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</si>
</sst>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人&quot;"/>
    <numFmt numFmtId="178" formatCode="#,###&quot;円&quot;"/>
    <numFmt numFmtId="179" formatCode="#&quot;年&quot;"/>
    <numFmt numFmtId="180" formatCode="#&quot;月&quot;&quot;分&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20"/>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4"/>
      <color indexed="23"/>
      <name val="ＭＳ Ｐゴシック"/>
      <family val="3"/>
      <charset val="128"/>
    </font>
    <font>
      <b/>
      <sz val="12"/>
      <color indexed="23"/>
      <name val="ＭＳ Ｐゴシック"/>
      <family val="3"/>
      <charset val="128"/>
    </font>
    <font>
      <sz val="10"/>
      <name val="ＭＳ Ｐゴシック"/>
      <family val="3"/>
      <charset val="128"/>
    </font>
    <font>
      <b/>
      <sz val="10"/>
      <color indexed="10"/>
      <name val="ＭＳ Ｐゴシック"/>
      <family val="3"/>
      <charset val="128"/>
    </font>
    <font>
      <sz val="12"/>
      <name val="ＭＳ Ｐ明朝"/>
      <family val="1"/>
      <charset val="128"/>
    </font>
    <font>
      <sz val="14"/>
      <color indexed="10"/>
      <name val="ＭＳ Ｐゴシック"/>
      <family val="3"/>
      <charset val="128"/>
    </font>
    <font>
      <b/>
      <sz val="14"/>
      <color indexed="10"/>
      <name val="ＭＳ Ｐゴシック"/>
      <family val="3"/>
      <charset val="128"/>
    </font>
    <font>
      <b/>
      <sz val="24"/>
      <color rgb="FF00B0F0"/>
      <name val="ＭＳ Ｐゴシック"/>
      <family val="3"/>
      <charset val="128"/>
    </font>
    <font>
      <b/>
      <sz val="12"/>
      <color rgb="FFFF0000"/>
      <name val="ＭＳ Ｐゴシック"/>
      <family val="3"/>
      <charset val="128"/>
    </font>
    <font>
      <b/>
      <sz val="22"/>
      <color rgb="FFFF0000"/>
      <name val="ＭＳ Ｐゴシック"/>
      <family val="3"/>
      <charset val="128"/>
    </font>
  </fonts>
  <fills count="2">
    <fill>
      <patternFill patternType="none"/>
    </fill>
    <fill>
      <patternFill patternType="gray125"/>
    </fill>
  </fills>
  <borders count="54">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53"/>
      </left>
      <right style="thick">
        <color indexed="53"/>
      </right>
      <top style="thick">
        <color indexed="53"/>
      </top>
      <bottom style="thick">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ck">
        <color rgb="FFFF0000"/>
      </left>
      <right style="thick">
        <color rgb="FFFF0000"/>
      </right>
      <top/>
      <bottom style="thick">
        <color rgb="FFFF0000"/>
      </bottom>
      <diagonal/>
    </border>
    <border>
      <left style="thick">
        <color rgb="FFFF0000"/>
      </left>
      <right style="thick">
        <color rgb="FFFF0000"/>
      </right>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ck">
        <color rgb="FFFF0000"/>
      </right>
      <top style="thin">
        <color indexed="64"/>
      </top>
      <bottom style="thin">
        <color indexed="64"/>
      </bottom>
      <diagonal/>
    </border>
    <border>
      <left/>
      <right style="thick">
        <color rgb="FFFF0000"/>
      </right>
      <top style="thin">
        <color indexed="64"/>
      </top>
      <bottom style="medium">
        <color indexed="64"/>
      </bottom>
      <diagonal/>
    </border>
    <border>
      <left/>
      <right style="thick">
        <color rgb="FFFF0000"/>
      </right>
      <top style="medium">
        <color indexed="64"/>
      </top>
      <bottom style="thin">
        <color indexed="64"/>
      </bottom>
      <diagonal/>
    </border>
  </borders>
  <cellStyleXfs count="1">
    <xf numFmtId="0" fontId="0" fillId="0" borderId="0"/>
  </cellStyleXfs>
  <cellXfs count="204">
    <xf numFmtId="0" fontId="0" fillId="0" borderId="0" xfId="0"/>
    <xf numFmtId="0" fontId="3" fillId="0" borderId="0" xfId="0" applyFont="1"/>
    <xf numFmtId="0" fontId="3" fillId="0" borderId="0" xfId="0" applyFont="1" applyAlignment="1">
      <alignment horizontal="left"/>
    </xf>
    <xf numFmtId="176" fontId="0" fillId="0" borderId="1" xfId="0" applyNumberFormat="1" applyFont="1" applyBorder="1" applyAlignment="1">
      <alignment horizontal="right" vertical="center"/>
    </xf>
    <xf numFmtId="0" fontId="0" fillId="0" borderId="1" xfId="0" applyFont="1" applyBorder="1" applyAlignment="1">
      <alignment vertical="center"/>
    </xf>
    <xf numFmtId="176" fontId="0" fillId="0" borderId="2" xfId="0" applyNumberFormat="1" applyFont="1" applyBorder="1" applyAlignment="1">
      <alignment horizontal="right" vertical="center"/>
    </xf>
    <xf numFmtId="0" fontId="0" fillId="0" borderId="3" xfId="0" applyFont="1" applyBorder="1" applyAlignment="1">
      <alignment vertical="center"/>
    </xf>
    <xf numFmtId="0" fontId="0" fillId="0" borderId="0" xfId="0" applyFont="1"/>
    <xf numFmtId="0" fontId="0" fillId="0" borderId="4" xfId="0" applyFont="1" applyBorder="1" applyAlignment="1">
      <alignment horizontal="center" vertical="center"/>
    </xf>
    <xf numFmtId="176" fontId="0" fillId="0" borderId="5" xfId="0" applyNumberFormat="1" applyFont="1" applyBorder="1" applyAlignment="1">
      <alignment horizontal="right" vertical="center"/>
    </xf>
    <xf numFmtId="0" fontId="0" fillId="0" borderId="6" xfId="0" applyFont="1" applyBorder="1" applyAlignment="1">
      <alignment vertical="center"/>
    </xf>
    <xf numFmtId="176" fontId="0" fillId="0" borderId="5" xfId="0" applyNumberFormat="1" applyFont="1" applyFill="1" applyBorder="1" applyAlignment="1">
      <alignment horizontal="right" vertical="center"/>
    </xf>
    <xf numFmtId="176" fontId="6" fillId="0" borderId="7" xfId="0" applyNumberFormat="1" applyFont="1" applyBorder="1" applyAlignment="1">
      <alignment horizontal="right" vertical="center"/>
    </xf>
    <xf numFmtId="0" fontId="6" fillId="0" borderId="8" xfId="0" applyFont="1" applyBorder="1" applyAlignment="1">
      <alignment vertical="center"/>
    </xf>
    <xf numFmtId="0" fontId="0" fillId="0" borderId="0" xfId="0" applyFont="1" applyBorder="1"/>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Border="1"/>
    <xf numFmtId="0" fontId="10" fillId="0" borderId="0" xfId="0" applyFont="1" applyAlignment="1">
      <alignment horizont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9" xfId="0" applyFont="1" applyBorder="1" applyAlignment="1">
      <alignment horizontal="center" vertical="center" shrinkToFit="1"/>
    </xf>
    <xf numFmtId="0" fontId="3" fillId="0" borderId="9" xfId="0" applyFont="1" applyBorder="1" applyAlignment="1">
      <alignment horizontal="left" vertical="center"/>
    </xf>
    <xf numFmtId="0" fontId="3" fillId="0" borderId="0" xfId="0" applyFont="1" applyAlignment="1">
      <alignment vertical="center"/>
    </xf>
    <xf numFmtId="0" fontId="0" fillId="0" borderId="0" xfId="0" applyFont="1" applyAlignment="1"/>
    <xf numFmtId="0" fontId="3" fillId="0" borderId="0" xfId="0" applyFont="1" applyAlignment="1">
      <alignment horizontal="center" vertical="center"/>
    </xf>
    <xf numFmtId="0" fontId="3" fillId="0" borderId="0" xfId="0" applyFont="1" applyProtection="1">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protection locked="0"/>
    </xf>
    <xf numFmtId="0" fontId="3" fillId="0" borderId="0" xfId="0" applyFont="1" applyBorder="1" applyProtection="1">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1" xfId="0" applyFont="1" applyBorder="1" applyAlignment="1" applyProtection="1">
      <alignment horizontal="center"/>
      <protection locked="0"/>
    </xf>
    <xf numFmtId="0" fontId="7" fillId="0" borderId="0" xfId="0" applyFont="1" applyFill="1" applyAlignment="1" applyProtection="1">
      <alignment horizontal="left" vertical="center"/>
    </xf>
    <xf numFmtId="0" fontId="3" fillId="0" borderId="0" xfId="0" applyFont="1" applyFill="1" applyProtection="1"/>
    <xf numFmtId="0" fontId="3" fillId="0" borderId="0" xfId="0" applyNumberFormat="1" applyFont="1" applyFill="1" applyProtection="1"/>
    <xf numFmtId="0" fontId="5" fillId="0" borderId="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3" fillId="0" borderId="0" xfId="0" applyFont="1" applyFill="1" applyAlignment="1" applyProtection="1"/>
    <xf numFmtId="0" fontId="3" fillId="0" borderId="4" xfId="0" applyFont="1" applyFill="1" applyBorder="1" applyAlignment="1" applyProtection="1">
      <alignment horizontal="center" vertical="center"/>
    </xf>
    <xf numFmtId="0" fontId="3" fillId="0" borderId="0" xfId="0" applyFont="1" applyFill="1" applyAlignment="1" applyProtection="1">
      <alignment horizontal="left" vertical="center" wrapText="1"/>
    </xf>
    <xf numFmtId="0" fontId="3" fillId="0" borderId="0" xfId="0" applyNumberFormat="1" applyFont="1" applyFill="1" applyAlignment="1" applyProtection="1">
      <alignment horizontal="left" vertical="center" wrapText="1"/>
    </xf>
    <xf numFmtId="0" fontId="3" fillId="0" borderId="0" xfId="0" applyFont="1" applyFill="1" applyBorder="1" applyProtection="1"/>
    <xf numFmtId="0" fontId="9" fillId="0" borderId="0" xfId="0" applyFont="1" applyFill="1" applyAlignment="1" applyProtection="1">
      <alignment wrapText="1"/>
    </xf>
    <xf numFmtId="176" fontId="4" fillId="0" borderId="12" xfId="0" applyNumberFormat="1" applyFont="1" applyFill="1" applyBorder="1" applyAlignment="1" applyProtection="1">
      <alignment horizontal="right"/>
    </xf>
    <xf numFmtId="176" fontId="9"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3" fillId="0" borderId="0" xfId="0" applyFont="1" applyFill="1" applyBorder="1" applyAlignment="1" applyProtection="1">
      <alignment horizontal="left"/>
    </xf>
    <xf numFmtId="176" fontId="8" fillId="0" borderId="13" xfId="0" applyNumberFormat="1" applyFont="1" applyFill="1" applyBorder="1" applyProtection="1"/>
    <xf numFmtId="0" fontId="5" fillId="0" borderId="14" xfId="0" applyFont="1" applyFill="1" applyBorder="1" applyProtection="1"/>
    <xf numFmtId="0" fontId="5" fillId="0" borderId="0" xfId="0" applyFont="1" applyFill="1" applyAlignment="1" applyProtection="1">
      <alignment horizontal="center"/>
    </xf>
    <xf numFmtId="0" fontId="3" fillId="0" borderId="4" xfId="0" applyFont="1" applyFill="1" applyBorder="1" applyAlignment="1" applyProtection="1">
      <alignment horizontal="center"/>
    </xf>
    <xf numFmtId="0" fontId="3" fillId="0" borderId="0" xfId="0" applyFont="1" applyFill="1" applyBorder="1" applyAlignment="1" applyProtection="1">
      <alignment horizontal="center"/>
    </xf>
    <xf numFmtId="176" fontId="10" fillId="0" borderId="15" xfId="0" applyNumberFormat="1" applyFont="1" applyFill="1" applyBorder="1" applyProtection="1"/>
    <xf numFmtId="0" fontId="5" fillId="0" borderId="16" xfId="0" applyFont="1" applyFill="1" applyBorder="1" applyProtection="1"/>
    <xf numFmtId="177" fontId="3" fillId="0" borderId="0" xfId="0" applyNumberFormat="1" applyFont="1" applyFill="1" applyProtection="1"/>
    <xf numFmtId="0" fontId="3" fillId="0" borderId="17" xfId="0" applyFont="1" applyFill="1" applyBorder="1" applyAlignment="1" applyProtection="1">
      <alignment horizontal="center"/>
    </xf>
    <xf numFmtId="176" fontId="10" fillId="0" borderId="18" xfId="0" applyNumberFormat="1" applyFont="1" applyFill="1" applyBorder="1" applyProtection="1"/>
    <xf numFmtId="0" fontId="5" fillId="0" borderId="19" xfId="0" applyFont="1" applyFill="1" applyBorder="1" applyProtection="1"/>
    <xf numFmtId="176" fontId="4" fillId="0" borderId="20" xfId="0" applyNumberFormat="1" applyFont="1" applyFill="1" applyBorder="1" applyAlignment="1" applyProtection="1">
      <alignment horizontal="center" wrapText="1"/>
    </xf>
    <xf numFmtId="176" fontId="9" fillId="0" borderId="21" xfId="0" applyNumberFormat="1" applyFont="1" applyFill="1" applyBorder="1" applyAlignment="1" applyProtection="1">
      <alignment horizontal="center"/>
    </xf>
    <xf numFmtId="0" fontId="3" fillId="0" borderId="22" xfId="0" applyFont="1" applyFill="1" applyBorder="1" applyAlignment="1" applyProtection="1">
      <alignment horizontal="center" wrapText="1"/>
    </xf>
    <xf numFmtId="176" fontId="11" fillId="0" borderId="18" xfId="0" applyNumberFormat="1" applyFont="1" applyFill="1" applyBorder="1" applyProtection="1"/>
    <xf numFmtId="0" fontId="12" fillId="0" borderId="19" xfId="0" applyFont="1" applyFill="1" applyBorder="1" applyProtection="1"/>
    <xf numFmtId="0" fontId="12" fillId="0" borderId="0" xfId="0" applyFont="1" applyFill="1" applyAlignment="1" applyProtection="1">
      <alignment horizontal="center"/>
    </xf>
    <xf numFmtId="176" fontId="4" fillId="0" borderId="17" xfId="0" applyNumberFormat="1" applyFont="1" applyFill="1" applyBorder="1" applyAlignment="1" applyProtection="1">
      <alignment horizontal="center" wrapText="1"/>
    </xf>
    <xf numFmtId="0" fontId="3" fillId="0" borderId="0" xfId="0" applyFont="1" applyFill="1" applyBorder="1" applyAlignment="1" applyProtection="1">
      <alignment horizontal="center" wrapText="1"/>
    </xf>
    <xf numFmtId="176" fontId="7" fillId="0" borderId="0" xfId="0" applyNumberFormat="1" applyFont="1" applyFill="1" applyBorder="1" applyProtection="1"/>
    <xf numFmtId="176" fontId="10" fillId="0" borderId="0" xfId="0" applyNumberFormat="1" applyFont="1" applyFill="1" applyBorder="1" applyProtection="1"/>
    <xf numFmtId="176" fontId="10" fillId="0" borderId="22" xfId="0" applyNumberFormat="1" applyFont="1" applyFill="1" applyBorder="1" applyProtection="1"/>
    <xf numFmtId="176" fontId="10" fillId="0" borderId="23" xfId="0" applyNumberFormat="1" applyFont="1" applyFill="1" applyBorder="1" applyProtection="1"/>
    <xf numFmtId="0" fontId="5" fillId="0" borderId="24" xfId="0" applyFont="1" applyFill="1" applyBorder="1" applyProtection="1"/>
    <xf numFmtId="176" fontId="4" fillId="0" borderId="17" xfId="0" applyNumberFormat="1" applyFont="1" applyFill="1" applyBorder="1" applyAlignment="1" applyProtection="1">
      <alignment horizontal="center"/>
    </xf>
    <xf numFmtId="176" fontId="4" fillId="0" borderId="17"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176" fontId="9" fillId="0" borderId="25" xfId="0" applyNumberFormat="1" applyFont="1" applyFill="1" applyBorder="1" applyProtection="1"/>
    <xf numFmtId="0" fontId="5" fillId="0" borderId="26" xfId="0" applyFont="1" applyFill="1" applyBorder="1" applyProtection="1"/>
    <xf numFmtId="0" fontId="5" fillId="0" borderId="0" xfId="0" applyFont="1" applyFill="1" applyProtection="1"/>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180" fontId="5" fillId="0" borderId="0" xfId="0" applyNumberFormat="1" applyFont="1" applyFill="1" applyBorder="1" applyAlignment="1" applyProtection="1">
      <alignment vertical="center"/>
    </xf>
    <xf numFmtId="0" fontId="3" fillId="0" borderId="0" xfId="0" applyFont="1" applyFill="1" applyBorder="1" applyAlignment="1" applyProtection="1"/>
    <xf numFmtId="178" fontId="4" fillId="0" borderId="37" xfId="0" applyNumberFormat="1" applyFont="1" applyFill="1" applyBorder="1" applyAlignment="1" applyProtection="1">
      <alignment horizontal="right" vertical="center"/>
      <protection locked="0"/>
    </xf>
    <xf numFmtId="177" fontId="4" fillId="0" borderId="37" xfId="0" applyNumberFormat="1" applyFont="1" applyFill="1" applyBorder="1" applyAlignment="1" applyProtection="1">
      <alignment horizontal="right" vertical="center"/>
      <protection locked="0"/>
    </xf>
    <xf numFmtId="0" fontId="3"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0" fontId="3" fillId="0" borderId="37" xfId="0"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wrapText="1"/>
    </xf>
    <xf numFmtId="0" fontId="3" fillId="0" borderId="27"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5" fillId="0" borderId="0" xfId="0" applyFont="1" applyFill="1" applyBorder="1" applyProtection="1"/>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0" xfId="0" applyNumberFormat="1" applyFont="1" applyFill="1" applyAlignment="1" applyProtection="1">
      <alignment vertical="center"/>
    </xf>
    <xf numFmtId="0" fontId="15" fillId="0" borderId="0" xfId="0" applyFont="1" applyBorder="1" applyAlignment="1"/>
    <xf numFmtId="0" fontId="15" fillId="0" borderId="0" xfId="0" applyFont="1" applyBorder="1" applyAlignment="1">
      <alignment vertical="center"/>
    </xf>
    <xf numFmtId="0" fontId="15" fillId="0" borderId="0" xfId="0" applyFont="1" applyBorder="1" applyAlignment="1">
      <alignment horizontal="center" vertical="center"/>
    </xf>
    <xf numFmtId="20" fontId="15" fillId="0" borderId="0" xfId="0" applyNumberFormat="1" applyFont="1" applyBorder="1" applyAlignment="1">
      <alignment horizontal="center" vertical="center"/>
    </xf>
    <xf numFmtId="0" fontId="15" fillId="0" borderId="0" xfId="0" applyFont="1" applyBorder="1" applyAlignment="1">
      <alignment horizontal="center"/>
    </xf>
    <xf numFmtId="49" fontId="15" fillId="0" borderId="0" xfId="0" applyNumberFormat="1" applyFont="1" applyBorder="1" applyAlignment="1">
      <alignment horizontal="left" vertical="center"/>
    </xf>
    <xf numFmtId="0" fontId="3" fillId="0" borderId="38" xfId="0" applyFont="1" applyFill="1" applyBorder="1" applyAlignment="1" applyProtection="1">
      <alignment horizontal="left" vertical="center" wrapText="1"/>
    </xf>
    <xf numFmtId="0" fontId="3" fillId="0" borderId="39" xfId="0" applyFont="1" applyFill="1" applyBorder="1" applyAlignment="1" applyProtection="1">
      <alignment horizontal="left" vertical="center"/>
    </xf>
    <xf numFmtId="0" fontId="3" fillId="0" borderId="40" xfId="0" applyFont="1" applyFill="1" applyBorder="1" applyAlignment="1" applyProtection="1">
      <alignment horizontal="left" vertical="center"/>
    </xf>
    <xf numFmtId="0" fontId="3" fillId="0" borderId="41" xfId="0" applyFont="1" applyFill="1" applyBorder="1" applyAlignment="1" applyProtection="1">
      <alignment vertical="center"/>
    </xf>
    <xf numFmtId="0" fontId="3" fillId="0" borderId="42" xfId="0" applyFont="1" applyFill="1" applyBorder="1" applyAlignment="1" applyProtection="1">
      <alignment vertical="center"/>
    </xf>
    <xf numFmtId="0" fontId="15" fillId="0" borderId="41" xfId="0" applyFont="1" applyBorder="1" applyAlignment="1">
      <alignment horizontal="left" vertical="center"/>
    </xf>
    <xf numFmtId="0" fontId="15" fillId="0" borderId="41" xfId="0" applyFont="1" applyBorder="1" applyAlignment="1"/>
    <xf numFmtId="0" fontId="15" fillId="0" borderId="42" xfId="0" applyFont="1" applyBorder="1" applyAlignment="1"/>
    <xf numFmtId="0" fontId="15" fillId="0" borderId="41" xfId="0" applyFont="1" applyBorder="1" applyAlignment="1">
      <alignment vertical="center"/>
    </xf>
    <xf numFmtId="0" fontId="15" fillId="0" borderId="42" xfId="0" applyFont="1" applyBorder="1" applyAlignment="1">
      <alignment vertical="center"/>
    </xf>
    <xf numFmtId="0" fontId="3" fillId="0" borderId="43" xfId="0" applyFont="1" applyFill="1" applyBorder="1" applyProtection="1"/>
    <xf numFmtId="0" fontId="3" fillId="0" borderId="44" xfId="0" applyFont="1" applyFill="1" applyBorder="1" applyProtection="1"/>
    <xf numFmtId="0" fontId="3" fillId="0" borderId="45" xfId="0" applyFont="1" applyFill="1" applyBorder="1" applyProtection="1"/>
    <xf numFmtId="179" fontId="5" fillId="0" borderId="46" xfId="0" applyNumberFormat="1"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xf>
    <xf numFmtId="180" fontId="5" fillId="0" borderId="46" xfId="0" applyNumberFormat="1" applyFont="1" applyFill="1" applyBorder="1" applyAlignment="1" applyProtection="1">
      <alignment horizontal="center" vertical="center"/>
      <protection locked="0"/>
    </xf>
    <xf numFmtId="0" fontId="0" fillId="0" borderId="4" xfId="0" applyFont="1" applyBorder="1" applyAlignment="1">
      <alignment horizontal="center" vertical="center"/>
    </xf>
    <xf numFmtId="0" fontId="18" fillId="0" borderId="0" xfId="0" applyFont="1" applyFill="1" applyAlignment="1" applyProtection="1">
      <alignment horizontal="left" vertical="center"/>
    </xf>
    <xf numFmtId="0" fontId="3" fillId="0" borderId="17" xfId="0" applyFont="1" applyFill="1" applyBorder="1" applyAlignment="1" applyProtection="1">
      <alignment horizontal="center" wrapText="1" shrinkToFit="1"/>
    </xf>
    <xf numFmtId="0" fontId="3" fillId="0" borderId="1" xfId="0" applyFont="1" applyFill="1" applyBorder="1" applyAlignment="1" applyProtection="1">
      <alignment horizontal="center" wrapText="1" shrinkToFit="1"/>
    </xf>
    <xf numFmtId="0" fontId="3" fillId="0" borderId="28" xfId="0" applyFont="1" applyFill="1" applyBorder="1" applyAlignment="1" applyProtection="1">
      <alignment horizontal="center" vertical="center" wrapText="1"/>
    </xf>
    <xf numFmtId="0" fontId="13" fillId="0" borderId="0" xfId="0" applyFont="1" applyFill="1" applyAlignment="1" applyProtection="1">
      <alignment horizontal="right" vertical="top"/>
    </xf>
    <xf numFmtId="0" fontId="3" fillId="0" borderId="4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wrapText="1" shrinkToFit="1"/>
    </xf>
    <xf numFmtId="0" fontId="3" fillId="0" borderId="1" xfId="0" applyFont="1" applyFill="1" applyBorder="1" applyAlignment="1" applyProtection="1">
      <alignment horizontal="center" vertical="center" wrapText="1" shrinkToFit="1"/>
    </xf>
    <xf numFmtId="0" fontId="3" fillId="0" borderId="51" xfId="0" applyFont="1" applyFill="1" applyBorder="1" applyAlignment="1" applyProtection="1">
      <alignment horizontal="center" vertical="center" wrapText="1" shrinkToFit="1"/>
    </xf>
    <xf numFmtId="0" fontId="3" fillId="0" borderId="48" xfId="0" applyFont="1" applyFill="1" applyBorder="1" applyAlignment="1" applyProtection="1">
      <alignment horizontal="center" vertical="center" shrinkToFit="1"/>
      <protection locked="0"/>
    </xf>
    <xf numFmtId="0" fontId="3" fillId="0" borderId="49" xfId="0" applyFont="1" applyFill="1" applyBorder="1" applyAlignment="1" applyProtection="1">
      <alignment horizontal="center" vertical="center" shrinkToFit="1"/>
      <protection locked="0"/>
    </xf>
    <xf numFmtId="0" fontId="3" fillId="0" borderId="50" xfId="0"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center" vertical="center" wrapText="1" shrinkToFit="1"/>
    </xf>
    <xf numFmtId="0" fontId="3" fillId="0" borderId="11" xfId="0" applyFont="1" applyFill="1" applyBorder="1" applyAlignment="1" applyProtection="1">
      <alignment horizontal="center" vertical="center" wrapText="1" shrinkToFit="1"/>
    </xf>
    <xf numFmtId="0" fontId="3" fillId="0" borderId="52" xfId="0" applyFont="1" applyFill="1" applyBorder="1" applyAlignment="1" applyProtection="1">
      <alignment horizontal="center" vertical="center" wrapText="1" shrinkToFit="1"/>
    </xf>
    <xf numFmtId="0" fontId="3" fillId="0" borderId="23" xfId="0" applyFont="1" applyFill="1" applyBorder="1" applyAlignment="1" applyProtection="1">
      <alignment horizontal="left" vertical="center" wrapText="1"/>
    </xf>
    <xf numFmtId="0" fontId="3" fillId="0" borderId="30"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19" fillId="0" borderId="0" xfId="0" applyFont="1" applyFill="1" applyAlignment="1" applyProtection="1">
      <alignment horizontal="left" vertical="center"/>
    </xf>
    <xf numFmtId="0" fontId="0" fillId="0" borderId="2" xfId="0" applyFill="1" applyBorder="1" applyAlignment="1" applyProtection="1">
      <alignment horizontal="left" vertical="center" wrapText="1"/>
    </xf>
    <xf numFmtId="0" fontId="0" fillId="0" borderId="10" xfId="0" applyFont="1" applyFill="1" applyBorder="1" applyAlignment="1" applyProtection="1">
      <alignment horizontal="left" vertical="center" wrapText="1"/>
    </xf>
    <xf numFmtId="0" fontId="0" fillId="0" borderId="53"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4" xfId="0" applyFont="1" applyFill="1" applyBorder="1" applyAlignment="1" applyProtection="1">
      <alignment horizontal="left" vertical="center" wrapText="1"/>
    </xf>
    <xf numFmtId="0" fontId="6" fillId="0" borderId="0" xfId="0" applyFont="1" applyFill="1" applyAlignment="1" applyProtection="1">
      <alignment horizontal="center" wrapText="1"/>
    </xf>
    <xf numFmtId="0" fontId="1" fillId="0" borderId="17" xfId="0" applyFont="1" applyFill="1" applyBorder="1" applyAlignment="1" applyProtection="1">
      <alignment horizontal="center" wrapText="1" shrinkToFit="1"/>
    </xf>
    <xf numFmtId="0" fontId="1" fillId="0" borderId="1" xfId="0" applyFont="1" applyFill="1" applyBorder="1" applyAlignment="1" applyProtection="1">
      <alignment horizontal="center" wrapText="1" shrinkToFit="1"/>
    </xf>
    <xf numFmtId="0" fontId="20" fillId="0" borderId="0" xfId="0" applyFont="1" applyFill="1" applyBorder="1" applyAlignment="1" applyProtection="1">
      <alignment horizontal="left" vertical="center" wrapText="1"/>
    </xf>
    <xf numFmtId="0" fontId="15" fillId="0" borderId="0" xfId="0" applyFont="1" applyBorder="1" applyAlignment="1">
      <alignment horizontal="left" vertical="center"/>
    </xf>
    <xf numFmtId="0" fontId="15" fillId="0" borderId="42" xfId="0" applyFont="1" applyBorder="1" applyAlignment="1">
      <alignment horizontal="left" vertical="center"/>
    </xf>
    <xf numFmtId="0" fontId="3" fillId="0" borderId="17"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0" xfId="0" applyFont="1" applyFill="1" applyAlignment="1" applyProtection="1">
      <alignment horizontal="left" vertical="center" wrapText="1"/>
    </xf>
    <xf numFmtId="0" fontId="3" fillId="0" borderId="4" xfId="0" applyFont="1" applyFill="1" applyBorder="1" applyAlignment="1" applyProtection="1">
      <alignment horizontal="center" vertical="center"/>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17" xfId="0" applyFont="1" applyBorder="1" applyAlignment="1">
      <alignment horizontal="left" vertical="center"/>
    </xf>
    <xf numFmtId="0" fontId="0" fillId="0" borderId="1" xfId="0" applyFont="1" applyBorder="1" applyAlignment="1">
      <alignment horizontal="left" vertical="center"/>
    </xf>
    <xf numFmtId="0" fontId="0" fillId="0" borderId="35" xfId="0" applyFont="1" applyBorder="1" applyAlignment="1">
      <alignment horizontal="left" vertical="center"/>
    </xf>
    <xf numFmtId="0" fontId="0" fillId="0" borderId="4" xfId="0" applyFont="1" applyBorder="1" applyAlignment="1">
      <alignment horizontal="left" vertical="center" wrapText="1" shrinkToFit="1"/>
    </xf>
    <xf numFmtId="0" fontId="0" fillId="0" borderId="17" xfId="0" applyFont="1" applyBorder="1" applyAlignment="1">
      <alignment horizontal="left" vertical="center" wrapText="1"/>
    </xf>
    <xf numFmtId="0" fontId="0" fillId="0" borderId="1" xfId="0" applyFont="1" applyBorder="1" applyAlignment="1">
      <alignment horizontal="left" vertical="center" wrapText="1"/>
    </xf>
    <xf numFmtId="0" fontId="0" fillId="0" borderId="35" xfId="0" applyFont="1" applyBorder="1" applyAlignment="1">
      <alignment horizontal="left" vertical="center" wrapText="1"/>
    </xf>
    <xf numFmtId="0" fontId="0" fillId="0" borderId="4" xfId="0" applyFont="1" applyBorder="1" applyAlignment="1">
      <alignment horizontal="center" vertical="center"/>
    </xf>
    <xf numFmtId="0" fontId="0" fillId="0" borderId="0" xfId="0" applyAlignment="1"/>
    <xf numFmtId="0" fontId="0" fillId="0" borderId="0" xfId="0" applyFont="1" applyAlignment="1"/>
    <xf numFmtId="0" fontId="0" fillId="0" borderId="31" xfId="0"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21" xfId="0" applyFont="1" applyBorder="1" applyAlignment="1">
      <alignment horizontal="left" vertical="center" wrapText="1"/>
    </xf>
    <xf numFmtId="0" fontId="0" fillId="0" borderId="0" xfId="0" applyFont="1" applyBorder="1" applyAlignment="1">
      <alignment horizontal="left" vertical="center" wrapText="1"/>
    </xf>
    <xf numFmtId="0" fontId="0" fillId="0" borderId="36" xfId="0" applyFont="1" applyBorder="1" applyAlignment="1">
      <alignment horizontal="left" vertical="center" wrapText="1"/>
    </xf>
    <xf numFmtId="0" fontId="0" fillId="0" borderId="20" xfId="0" applyFont="1" applyBorder="1" applyAlignment="1">
      <alignment horizontal="left" vertical="center" wrapText="1"/>
    </xf>
    <xf numFmtId="0" fontId="0" fillId="0" borderId="9" xfId="0" applyFont="1" applyBorder="1" applyAlignment="1">
      <alignment horizontal="left" vertical="center" wrapText="1"/>
    </xf>
    <xf numFmtId="0" fontId="0" fillId="0" borderId="34" xfId="0" applyFont="1" applyBorder="1" applyAlignment="1">
      <alignment horizontal="left" vertical="center" wrapText="1"/>
    </xf>
    <xf numFmtId="0" fontId="1" fillId="0" borderId="9" xfId="0" applyFont="1" applyBorder="1" applyAlignment="1">
      <alignment horizontal="center"/>
    </xf>
    <xf numFmtId="0" fontId="1" fillId="0" borderId="28" xfId="0" applyFont="1" applyBorder="1" applyAlignment="1">
      <alignment horizontal="center"/>
    </xf>
    <xf numFmtId="0" fontId="3" fillId="0" borderId="9" xfId="0" applyFont="1" applyBorder="1" applyAlignment="1" applyProtection="1">
      <alignment horizontal="center" vertical="center"/>
      <protection locked="0"/>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0" xfId="0" applyFont="1" applyBorder="1" applyAlignment="1">
      <alignment horizontal="lef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cellXfs>
  <cellStyles count="1">
    <cellStyle name="標準" xfId="0" builtinId="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78441</xdr:colOff>
      <xdr:row>10</xdr:row>
      <xdr:rowOff>67235</xdr:rowOff>
    </xdr:from>
    <xdr:to>
      <xdr:col>8</xdr:col>
      <xdr:colOff>504266</xdr:colOff>
      <xdr:row>13</xdr:row>
      <xdr:rowOff>448236</xdr:rowOff>
    </xdr:to>
    <xdr:sp macro="" textlink="">
      <xdr:nvSpPr>
        <xdr:cNvPr id="2" name="右中かっこ 1">
          <a:extLst>
            <a:ext uri="{FF2B5EF4-FFF2-40B4-BE49-F238E27FC236}">
              <a16:creationId xmlns:a16="http://schemas.microsoft.com/office/drawing/2014/main" id="{C8A913F7-9D15-ABB5-088A-5065EDAE8F82}"/>
            </a:ext>
          </a:extLst>
        </xdr:cNvPr>
        <xdr:cNvSpPr/>
      </xdr:nvSpPr>
      <xdr:spPr>
        <a:xfrm>
          <a:off x="5423647" y="3294529"/>
          <a:ext cx="672354" cy="1860178"/>
        </a:xfrm>
        <a:prstGeom prst="rightBrace">
          <a:avLst>
            <a:gd name="adj1" fmla="val 49090"/>
            <a:gd name="adj2" fmla="val 4954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615530</xdr:colOff>
      <xdr:row>9</xdr:row>
      <xdr:rowOff>146470</xdr:rowOff>
    </xdr:from>
    <xdr:to>
      <xdr:col>6</xdr:col>
      <xdr:colOff>617118</xdr:colOff>
      <xdr:row>9</xdr:row>
      <xdr:rowOff>307274</xdr:rowOff>
    </xdr:to>
    <xdr:cxnSp macro="">
      <xdr:nvCxnSpPr>
        <xdr:cNvPr id="6" name="直線矢印コネクタ 5">
          <a:extLst>
            <a:ext uri="{FF2B5EF4-FFF2-40B4-BE49-F238E27FC236}">
              <a16:creationId xmlns:a16="http://schemas.microsoft.com/office/drawing/2014/main" id="{FB13E5A9-1E10-4AB1-27BF-6A79436D183F}"/>
            </a:ext>
          </a:extLst>
        </xdr:cNvPr>
        <xdr:cNvCxnSpPr/>
      </xdr:nvCxnSpPr>
      <xdr:spPr>
        <a:xfrm rot="5400000">
          <a:off x="4558834" y="3139607"/>
          <a:ext cx="160804"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3E7-0EB8-4CAD-881C-AA2A110AC972}">
  <sheetPr>
    <pageSetUpPr fitToPage="1"/>
  </sheetPr>
  <dimension ref="A1:Y95"/>
  <sheetViews>
    <sheetView showGridLines="0" tabSelected="1" zoomScale="85" zoomScaleNormal="85" workbookViewId="0">
      <selection activeCell="C6" sqref="C6:E6"/>
    </sheetView>
  </sheetViews>
  <sheetFormatPr defaultRowHeight="14.25" x14ac:dyDescent="0.15"/>
  <cols>
    <col min="1" max="1" width="2.375" style="40" customWidth="1"/>
    <col min="2" max="2" width="12.75" style="40" customWidth="1"/>
    <col min="3" max="3" width="8.875" style="40" customWidth="1"/>
    <col min="4" max="4" width="10.875" style="40" customWidth="1"/>
    <col min="5" max="5" width="11" style="40" customWidth="1"/>
    <col min="6" max="6" width="11.125" style="40" customWidth="1"/>
    <col min="7" max="7" width="17.375" style="40" customWidth="1"/>
    <col min="8" max="8" width="3.25" style="40" customWidth="1"/>
    <col min="9" max="9" width="8.375" style="40" customWidth="1"/>
    <col min="10" max="10" width="11.625" style="40" customWidth="1"/>
    <col min="11" max="11" width="12" style="40" customWidth="1"/>
    <col min="12" max="12" width="20" style="40" customWidth="1"/>
    <col min="13" max="13" width="10" style="40" customWidth="1"/>
    <col min="14" max="14" width="12.25" style="40" customWidth="1"/>
    <col min="15" max="15" width="6.375" style="40" customWidth="1"/>
    <col min="16" max="17" width="9.875" style="40" customWidth="1"/>
    <col min="18" max="18" width="9.875" style="41" customWidth="1"/>
    <col min="19" max="19" width="12.625" style="40" bestFit="1" customWidth="1"/>
    <col min="20" max="25" width="10" style="40" customWidth="1"/>
    <col min="26" max="16384" width="9" style="40"/>
  </cols>
  <sheetData>
    <row r="1" spans="2:18" ht="14.25" customHeight="1" x14ac:dyDescent="0.15">
      <c r="B1" s="126" t="s">
        <v>84</v>
      </c>
      <c r="C1" s="126"/>
      <c r="D1" s="126"/>
      <c r="E1" s="126"/>
      <c r="F1" s="126"/>
      <c r="G1" s="126"/>
      <c r="H1" s="126"/>
      <c r="I1" s="126"/>
      <c r="J1" s="126"/>
    </row>
    <row r="2" spans="2:18" ht="14.25" customHeight="1" x14ac:dyDescent="0.15">
      <c r="B2" s="126"/>
      <c r="C2" s="126"/>
      <c r="D2" s="126"/>
      <c r="E2" s="126"/>
      <c r="F2" s="126"/>
      <c r="G2" s="126"/>
      <c r="H2" s="126"/>
      <c r="I2" s="126"/>
      <c r="J2" s="126"/>
      <c r="N2" s="50"/>
    </row>
    <row r="3" spans="2:18" ht="14.25" customHeight="1" x14ac:dyDescent="0.15">
      <c r="B3" s="126"/>
      <c r="C3" s="126"/>
      <c r="D3" s="126"/>
      <c r="E3" s="126"/>
      <c r="F3" s="126"/>
      <c r="G3" s="126"/>
      <c r="H3" s="126"/>
      <c r="I3" s="126"/>
      <c r="J3" s="126"/>
      <c r="N3" s="50"/>
    </row>
    <row r="4" spans="2:18" ht="24" customHeight="1" x14ac:dyDescent="0.15">
      <c r="B4" s="146" t="s">
        <v>115</v>
      </c>
      <c r="C4" s="146"/>
      <c r="D4" s="146"/>
      <c r="E4" s="146"/>
      <c r="F4" s="146"/>
      <c r="G4" s="146"/>
      <c r="H4" s="146"/>
      <c r="I4" s="146"/>
      <c r="J4" s="146"/>
      <c r="K4" s="146"/>
      <c r="N4" s="50"/>
    </row>
    <row r="5" spans="2:18" ht="12.75" customHeight="1" thickBot="1" x14ac:dyDescent="0.2">
      <c r="B5" s="48"/>
      <c r="C5" s="48"/>
      <c r="D5" s="48"/>
      <c r="E5" s="48"/>
      <c r="F5" s="48"/>
      <c r="G5" s="48"/>
      <c r="H5" s="48"/>
      <c r="I5" s="48"/>
      <c r="J5" s="48"/>
      <c r="K5" s="48"/>
      <c r="L5" s="48"/>
      <c r="M5" s="48"/>
      <c r="N5" s="97"/>
    </row>
    <row r="6" spans="2:18" ht="25.5" thickTop="1" thickBot="1" x14ac:dyDescent="0.2">
      <c r="B6" s="42" t="s">
        <v>86</v>
      </c>
      <c r="C6" s="137"/>
      <c r="D6" s="138"/>
      <c r="E6" s="139"/>
      <c r="F6" s="39"/>
      <c r="G6" s="42" t="s">
        <v>75</v>
      </c>
      <c r="H6" s="137"/>
      <c r="I6" s="138"/>
      <c r="J6" s="139"/>
      <c r="K6" s="43" t="s">
        <v>76</v>
      </c>
      <c r="L6" s="94"/>
      <c r="N6" s="50"/>
    </row>
    <row r="7" spans="2:18" ht="24.75" customHeight="1" thickTop="1" thickBot="1" x14ac:dyDescent="0.2">
      <c r="B7" s="44" t="s">
        <v>74</v>
      </c>
      <c r="C7" s="122"/>
      <c r="D7" s="123" t="s">
        <v>68</v>
      </c>
      <c r="E7" s="124"/>
      <c r="F7" s="88"/>
      <c r="G7" s="44" t="s">
        <v>87</v>
      </c>
      <c r="H7" s="131"/>
      <c r="I7" s="132"/>
      <c r="J7" s="133"/>
      <c r="K7" s="45" t="s">
        <v>72</v>
      </c>
      <c r="L7" s="94"/>
      <c r="N7" s="50"/>
    </row>
    <row r="8" spans="2:18" ht="9" customHeight="1" x14ac:dyDescent="0.15">
      <c r="B8" s="39"/>
      <c r="C8" s="39"/>
      <c r="D8" s="39"/>
      <c r="E8" s="39"/>
      <c r="F8" s="39"/>
      <c r="N8" s="50"/>
      <c r="R8" s="40"/>
    </row>
    <row r="9" spans="2:18" ht="9" customHeight="1" x14ac:dyDescent="0.15">
      <c r="B9" s="87"/>
      <c r="C9" s="60"/>
      <c r="D9" s="60"/>
      <c r="E9" s="60"/>
      <c r="F9" s="87"/>
      <c r="G9" s="60"/>
      <c r="H9" s="60"/>
      <c r="N9" s="50"/>
      <c r="R9" s="40"/>
    </row>
    <row r="10" spans="2:18" ht="24.75" customHeight="1" thickBot="1" x14ac:dyDescent="0.2">
      <c r="F10" s="130" t="s">
        <v>90</v>
      </c>
      <c r="G10" s="130"/>
      <c r="N10" s="50"/>
      <c r="R10" s="40"/>
    </row>
    <row r="11" spans="2:18" ht="39" customHeight="1" thickTop="1" thickBot="1" x14ac:dyDescent="0.2">
      <c r="B11" s="147" t="s">
        <v>89</v>
      </c>
      <c r="C11" s="148"/>
      <c r="D11" s="148"/>
      <c r="E11" s="148"/>
      <c r="F11" s="149"/>
      <c r="G11" s="90"/>
      <c r="H11" s="89"/>
      <c r="I11" s="46"/>
      <c r="J11" s="46"/>
      <c r="K11" s="46"/>
      <c r="L11" s="46"/>
      <c r="M11" s="46"/>
      <c r="N11" s="89"/>
      <c r="O11" s="46"/>
    </row>
    <row r="12" spans="2:18" ht="39" customHeight="1" thickTop="1" thickBot="1" x14ac:dyDescent="0.2">
      <c r="B12" s="143" t="s">
        <v>30</v>
      </c>
      <c r="C12" s="47" t="s">
        <v>0</v>
      </c>
      <c r="D12" s="134" t="s">
        <v>110</v>
      </c>
      <c r="E12" s="135"/>
      <c r="F12" s="136"/>
      <c r="G12" s="90"/>
      <c r="H12" s="89"/>
      <c r="I12" s="46"/>
      <c r="J12" s="150" t="s">
        <v>91</v>
      </c>
      <c r="K12" s="151"/>
      <c r="L12" s="151"/>
      <c r="M12" s="152"/>
      <c r="N12" s="95"/>
      <c r="O12" s="95"/>
      <c r="P12" s="92"/>
      <c r="Q12" s="48"/>
      <c r="R12" s="49"/>
    </row>
    <row r="13" spans="2:18" ht="39" customHeight="1" thickTop="1" thickBot="1" x14ac:dyDescent="0.2">
      <c r="B13" s="144"/>
      <c r="C13" s="47" t="s">
        <v>2</v>
      </c>
      <c r="D13" s="134" t="s">
        <v>111</v>
      </c>
      <c r="E13" s="135"/>
      <c r="F13" s="136"/>
      <c r="G13" s="90"/>
      <c r="H13" s="89"/>
      <c r="I13" s="46"/>
      <c r="J13" s="153"/>
      <c r="K13" s="154"/>
      <c r="L13" s="154"/>
      <c r="M13" s="155"/>
      <c r="N13" s="95"/>
      <c r="O13" s="95"/>
      <c r="P13" s="92"/>
      <c r="Q13" s="48"/>
      <c r="R13" s="49"/>
    </row>
    <row r="14" spans="2:18" ht="39" customHeight="1" thickTop="1" thickBot="1" x14ac:dyDescent="0.2">
      <c r="B14" s="144"/>
      <c r="C14" s="47" t="s">
        <v>3</v>
      </c>
      <c r="D14" s="134" t="s">
        <v>112</v>
      </c>
      <c r="E14" s="135"/>
      <c r="F14" s="136"/>
      <c r="G14" s="90"/>
      <c r="H14" s="89"/>
      <c r="I14" s="46"/>
      <c r="J14" s="46"/>
      <c r="K14" s="46"/>
      <c r="L14" s="46"/>
      <c r="M14" s="46"/>
      <c r="N14" s="89"/>
      <c r="O14" s="46"/>
    </row>
    <row r="15" spans="2:18" ht="39" customHeight="1" thickTop="1" thickBot="1" x14ac:dyDescent="0.2">
      <c r="B15" s="145"/>
      <c r="C15" s="96" t="s">
        <v>4</v>
      </c>
      <c r="D15" s="140" t="s">
        <v>85</v>
      </c>
      <c r="E15" s="141"/>
      <c r="F15" s="142"/>
      <c r="G15" s="91"/>
      <c r="H15" s="89"/>
      <c r="I15" s="46"/>
      <c r="J15" s="46"/>
      <c r="K15" s="46"/>
      <c r="L15" s="46"/>
      <c r="M15" s="46"/>
      <c r="N15" s="89"/>
      <c r="O15" s="46"/>
    </row>
    <row r="16" spans="2:18" x14ac:dyDescent="0.15">
      <c r="B16" s="95"/>
    </row>
    <row r="17" spans="2:25" hidden="1" x14ac:dyDescent="0.15">
      <c r="B17" s="95"/>
    </row>
    <row r="18" spans="2:25" ht="23.25" hidden="1" customHeight="1" x14ac:dyDescent="0.15"/>
    <row r="19" spans="2:25" hidden="1" x14ac:dyDescent="0.15"/>
    <row r="20" spans="2:25" hidden="1" x14ac:dyDescent="0.15"/>
    <row r="21" spans="2:25" ht="35.25" hidden="1" customHeight="1" thickBot="1" x14ac:dyDescent="0.25">
      <c r="B21" s="50"/>
      <c r="C21" s="50"/>
      <c r="F21" s="156" t="s">
        <v>50</v>
      </c>
      <c r="G21" s="156"/>
      <c r="H21" s="51"/>
      <c r="K21" s="129" t="s">
        <v>38</v>
      </c>
      <c r="L21" s="129"/>
      <c r="N21" s="129" t="s">
        <v>39</v>
      </c>
      <c r="O21" s="129"/>
    </row>
    <row r="22" spans="2:25" ht="27.75" hidden="1" customHeight="1" thickTop="1" thickBot="1" x14ac:dyDescent="0.25">
      <c r="B22" s="162" t="s">
        <v>83</v>
      </c>
      <c r="C22" s="163"/>
      <c r="D22" s="163"/>
      <c r="E22" s="163"/>
      <c r="F22" s="163"/>
      <c r="G22" s="52">
        <f>G11</f>
        <v>0</v>
      </c>
      <c r="H22" s="53" t="s">
        <v>7</v>
      </c>
      <c r="I22" s="54" t="s">
        <v>43</v>
      </c>
      <c r="J22" s="55"/>
      <c r="K22" s="56">
        <f>ROUNDDOWN(G22,-3)</f>
        <v>0</v>
      </c>
      <c r="L22" s="57" t="s">
        <v>7</v>
      </c>
      <c r="M22" s="58" t="s">
        <v>35</v>
      </c>
      <c r="N22" s="56">
        <f>ROUNDDOWN(G22,-2)</f>
        <v>0</v>
      </c>
      <c r="O22" s="57" t="s">
        <v>7</v>
      </c>
      <c r="S22" s="40" t="s">
        <v>40</v>
      </c>
    </row>
    <row r="23" spans="2:25" ht="30" hidden="1" customHeight="1" thickTop="1" thickBot="1" x14ac:dyDescent="0.25">
      <c r="B23" s="164" t="s">
        <v>30</v>
      </c>
      <c r="C23" s="59" t="s">
        <v>0</v>
      </c>
      <c r="D23" s="127" t="s">
        <v>51</v>
      </c>
      <c r="E23" s="128"/>
      <c r="F23" s="128"/>
      <c r="G23" s="52">
        <f>G12</f>
        <v>0</v>
      </c>
      <c r="H23" s="53" t="s">
        <v>7</v>
      </c>
      <c r="I23" s="54" t="s">
        <v>44</v>
      </c>
      <c r="J23" s="60"/>
      <c r="K23" s="61">
        <f>ROUNDUP(G23,-3)</f>
        <v>0</v>
      </c>
      <c r="L23" s="62" t="s">
        <v>7</v>
      </c>
      <c r="M23" s="58" t="s">
        <v>0</v>
      </c>
      <c r="N23" s="61">
        <f>ROUNDUP(G23,-2)</f>
        <v>0</v>
      </c>
      <c r="O23" s="62" t="s">
        <v>7</v>
      </c>
      <c r="Q23" s="63">
        <v>1</v>
      </c>
      <c r="R23" s="41">
        <v>107000</v>
      </c>
      <c r="S23" s="59" t="s">
        <v>13</v>
      </c>
      <c r="T23" s="59" t="s">
        <v>15</v>
      </c>
      <c r="U23" s="59" t="s">
        <v>16</v>
      </c>
      <c r="V23" s="64" t="s">
        <v>17</v>
      </c>
      <c r="W23" s="59" t="s">
        <v>18</v>
      </c>
      <c r="X23" s="64" t="s">
        <v>19</v>
      </c>
      <c r="Y23" s="59" t="s">
        <v>20</v>
      </c>
    </row>
    <row r="24" spans="2:25" ht="30" hidden="1" customHeight="1" thickTop="1" thickBot="1" x14ac:dyDescent="0.25">
      <c r="B24" s="164"/>
      <c r="C24" s="59" t="s">
        <v>2</v>
      </c>
      <c r="D24" s="127" t="s">
        <v>52</v>
      </c>
      <c r="E24" s="128"/>
      <c r="F24" s="128"/>
      <c r="G24" s="52">
        <f>G13</f>
        <v>0</v>
      </c>
      <c r="H24" s="53" t="s">
        <v>7</v>
      </c>
      <c r="I24" s="54" t="s">
        <v>44</v>
      </c>
      <c r="J24" s="60"/>
      <c r="K24" s="65">
        <f>ROUNDUP(G24,-3)</f>
        <v>0</v>
      </c>
      <c r="L24" s="66" t="s">
        <v>7</v>
      </c>
      <c r="M24" s="58" t="s">
        <v>2</v>
      </c>
      <c r="N24" s="65">
        <f>ROUNDUP(G24,-2)</f>
        <v>0</v>
      </c>
      <c r="O24" s="66" t="s">
        <v>7</v>
      </c>
      <c r="Q24" s="63">
        <v>2</v>
      </c>
      <c r="R24" s="41">
        <v>155000</v>
      </c>
      <c r="S24" s="59" t="s">
        <v>14</v>
      </c>
      <c r="T24" s="59" t="s">
        <v>117</v>
      </c>
      <c r="U24" s="59" t="s">
        <v>119</v>
      </c>
      <c r="V24" s="64" t="s">
        <v>120</v>
      </c>
      <c r="W24" s="59" t="s">
        <v>121</v>
      </c>
      <c r="X24" s="64" t="s">
        <v>122</v>
      </c>
      <c r="Y24" s="59" t="s">
        <v>123</v>
      </c>
    </row>
    <row r="25" spans="2:25" ht="30" hidden="1" customHeight="1" thickTop="1" thickBot="1" x14ac:dyDescent="0.25">
      <c r="B25" s="164"/>
      <c r="C25" s="59" t="s">
        <v>3</v>
      </c>
      <c r="D25" s="127" t="s">
        <v>53</v>
      </c>
      <c r="E25" s="128"/>
      <c r="F25" s="128"/>
      <c r="G25" s="52">
        <f>G14</f>
        <v>0</v>
      </c>
      <c r="H25" s="53" t="s">
        <v>7</v>
      </c>
      <c r="I25" s="54" t="s">
        <v>44</v>
      </c>
      <c r="J25" s="60"/>
      <c r="K25" s="65">
        <f>ROUNDUP(G25,-3)</f>
        <v>0</v>
      </c>
      <c r="L25" s="66" t="s">
        <v>7</v>
      </c>
      <c r="M25" s="58" t="s">
        <v>3</v>
      </c>
      <c r="N25" s="65">
        <f>ROUNDUP(G25,-2)</f>
        <v>0</v>
      </c>
      <c r="O25" s="66" t="s">
        <v>7</v>
      </c>
      <c r="Q25" s="63">
        <v>3</v>
      </c>
      <c r="R25" s="41">
        <v>203000</v>
      </c>
      <c r="S25" s="40" t="s">
        <v>27</v>
      </c>
    </row>
    <row r="26" spans="2:25" ht="30" hidden="1" customHeight="1" thickTop="1" thickBot="1" x14ac:dyDescent="0.25">
      <c r="B26" s="164"/>
      <c r="C26" s="59" t="s">
        <v>4</v>
      </c>
      <c r="D26" s="127" t="s">
        <v>54</v>
      </c>
      <c r="E26" s="128"/>
      <c r="F26" s="128"/>
      <c r="G26" s="52" t="e">
        <f>VLOOKUP(G15,Q:R,2,0)</f>
        <v>#N/A</v>
      </c>
      <c r="H26" s="53" t="s">
        <v>7</v>
      </c>
      <c r="I26" s="54" t="s">
        <v>44</v>
      </c>
      <c r="J26" s="60"/>
      <c r="K26" s="65" t="e">
        <f>ROUNDUP(G26,-3)</f>
        <v>#N/A</v>
      </c>
      <c r="L26" s="66" t="s">
        <v>7</v>
      </c>
      <c r="M26" s="58" t="s">
        <v>4</v>
      </c>
      <c r="N26" s="65" t="e">
        <f>ROUNDUP(G26,-2)</f>
        <v>#N/A</v>
      </c>
      <c r="O26" s="66" t="s">
        <v>7</v>
      </c>
      <c r="Q26" s="63">
        <v>4</v>
      </c>
      <c r="R26" s="41">
        <v>251000</v>
      </c>
      <c r="S26" s="40" t="s">
        <v>124</v>
      </c>
    </row>
    <row r="27" spans="2:25" ht="33.75" hidden="1" customHeight="1" thickTop="1" x14ac:dyDescent="0.2">
      <c r="B27" s="164"/>
      <c r="C27" s="47" t="s">
        <v>6</v>
      </c>
      <c r="D27" s="157" t="s">
        <v>42</v>
      </c>
      <c r="E27" s="158"/>
      <c r="F27" s="158"/>
      <c r="G27" s="67" t="s">
        <v>33</v>
      </c>
      <c r="H27" s="68" t="s">
        <v>7</v>
      </c>
      <c r="I27" s="54" t="s">
        <v>44</v>
      </c>
      <c r="J27" s="69"/>
      <c r="K27" s="70" t="e">
        <f>(K22-(K23+K24+K25+K26))*0.2</f>
        <v>#N/A</v>
      </c>
      <c r="L27" s="71" t="s">
        <v>7</v>
      </c>
      <c r="M27" s="72" t="s">
        <v>47</v>
      </c>
      <c r="N27" s="70" t="e">
        <f>(N22-(N23+N24+N25+N26))*0.2</f>
        <v>#N/A</v>
      </c>
      <c r="O27" s="71" t="s">
        <v>7</v>
      </c>
      <c r="Q27" s="63">
        <v>5</v>
      </c>
      <c r="R27" s="41">
        <v>299000</v>
      </c>
      <c r="S27" s="40" t="s">
        <v>28</v>
      </c>
    </row>
    <row r="28" spans="2:25" ht="22.5" hidden="1" customHeight="1" x14ac:dyDescent="0.25">
      <c r="B28" s="164"/>
      <c r="C28" s="47"/>
      <c r="D28" s="127" t="s">
        <v>49</v>
      </c>
      <c r="E28" s="128"/>
      <c r="F28" s="128"/>
      <c r="G28" s="73" t="s">
        <v>33</v>
      </c>
      <c r="H28" s="68" t="s">
        <v>7</v>
      </c>
      <c r="I28" s="74"/>
      <c r="J28" s="69"/>
      <c r="K28" s="70" t="e">
        <f>ROUNDUP(K27,-3)</f>
        <v>#N/A</v>
      </c>
      <c r="L28" s="71" t="s">
        <v>7</v>
      </c>
      <c r="M28" s="72" t="s">
        <v>48</v>
      </c>
      <c r="N28" s="70" t="e">
        <f>ROUNDUP(N27,-2)</f>
        <v>#N/A</v>
      </c>
      <c r="O28" s="71" t="s">
        <v>7</v>
      </c>
      <c r="Q28" s="63">
        <v>6</v>
      </c>
      <c r="R28" s="41">
        <v>347000</v>
      </c>
      <c r="S28" s="75"/>
    </row>
    <row r="29" spans="2:25" ht="30.75" hidden="1" customHeight="1" thickBot="1" x14ac:dyDescent="0.3">
      <c r="B29" s="164"/>
      <c r="C29" s="47"/>
      <c r="D29" s="127" t="s">
        <v>41</v>
      </c>
      <c r="E29" s="128"/>
      <c r="F29" s="128"/>
      <c r="G29" s="73" t="s">
        <v>33</v>
      </c>
      <c r="H29" s="68" t="s">
        <v>7</v>
      </c>
      <c r="I29" s="76"/>
      <c r="J29" s="77"/>
      <c r="K29" s="78" t="e">
        <f>MIN(K28,K26*2)</f>
        <v>#N/A</v>
      </c>
      <c r="L29" s="79" t="s">
        <v>7</v>
      </c>
      <c r="M29" s="58" t="s">
        <v>6</v>
      </c>
      <c r="N29" s="78" t="e">
        <f>MIN(N28,N26*2)</f>
        <v>#N/A</v>
      </c>
      <c r="O29" s="79" t="s">
        <v>7</v>
      </c>
      <c r="Q29" s="63">
        <v>7</v>
      </c>
      <c r="R29" s="41">
        <v>395000</v>
      </c>
      <c r="S29" s="75"/>
    </row>
    <row r="30" spans="2:25" ht="27.75" hidden="1" customHeight="1" thickBot="1" x14ac:dyDescent="0.25">
      <c r="B30" s="164"/>
      <c r="C30" s="59" t="s">
        <v>8</v>
      </c>
      <c r="D30" s="157" t="s">
        <v>9</v>
      </c>
      <c r="E30" s="158"/>
      <c r="F30" s="158"/>
      <c r="G30" s="80" t="s">
        <v>33</v>
      </c>
      <c r="H30" s="68" t="s">
        <v>7</v>
      </c>
      <c r="I30" s="60"/>
      <c r="J30" s="60"/>
      <c r="K30" s="56" t="e">
        <f>SUM(K23:K26,K29)</f>
        <v>#N/A</v>
      </c>
      <c r="L30" s="57" t="s">
        <v>7</v>
      </c>
      <c r="M30" s="58" t="s">
        <v>45</v>
      </c>
      <c r="N30" s="56" t="e">
        <f>SUM(N23:N26,N29)</f>
        <v>#N/A</v>
      </c>
      <c r="O30" s="57" t="s">
        <v>7</v>
      </c>
      <c r="Q30" s="63">
        <v>8</v>
      </c>
      <c r="R30" s="41">
        <v>443000</v>
      </c>
      <c r="S30" s="50"/>
    </row>
    <row r="31" spans="2:25" ht="42.75" hidden="1" customHeight="1" thickBot="1" x14ac:dyDescent="0.25">
      <c r="B31" s="164" t="s">
        <v>12</v>
      </c>
      <c r="C31" s="164"/>
      <c r="D31" s="168" t="s">
        <v>34</v>
      </c>
      <c r="E31" s="168"/>
      <c r="F31" s="168"/>
      <c r="G31" s="81" t="s">
        <v>33</v>
      </c>
      <c r="H31" s="68" t="s">
        <v>7</v>
      </c>
      <c r="I31" s="82"/>
      <c r="J31" s="82"/>
      <c r="K31" s="83" t="e">
        <f>K22-K30</f>
        <v>#N/A</v>
      </c>
      <c r="L31" s="84" t="s">
        <v>7</v>
      </c>
      <c r="M31" s="85" t="s">
        <v>46</v>
      </c>
      <c r="N31" s="83" t="e">
        <f>N22-N30</f>
        <v>#N/A</v>
      </c>
      <c r="O31" s="84" t="s">
        <v>7</v>
      </c>
      <c r="Q31" s="63">
        <v>9</v>
      </c>
      <c r="R31" s="41">
        <v>491000</v>
      </c>
      <c r="S31" s="50"/>
    </row>
    <row r="32" spans="2:25" ht="44.25" hidden="1" customHeight="1" x14ac:dyDescent="0.15">
      <c r="Q32" s="63">
        <v>10</v>
      </c>
      <c r="R32" s="41">
        <v>539000</v>
      </c>
    </row>
    <row r="33" spans="1:13" ht="30.75" hidden="1" customHeight="1" x14ac:dyDescent="0.15"/>
    <row r="34" spans="1:13" ht="24.95" customHeight="1" x14ac:dyDescent="0.15">
      <c r="G34" s="86"/>
    </row>
    <row r="35" spans="1:13" ht="15.75" customHeight="1" x14ac:dyDescent="0.15">
      <c r="B35" s="159" t="s">
        <v>94</v>
      </c>
      <c r="C35" s="159"/>
      <c r="G35" s="86"/>
    </row>
    <row r="36" spans="1:13" ht="15.75" customHeight="1" x14ac:dyDescent="0.15">
      <c r="B36" s="159"/>
      <c r="C36" s="159"/>
      <c r="G36" s="86"/>
    </row>
    <row r="37" spans="1:13" ht="24.95" customHeight="1" x14ac:dyDescent="0.15">
      <c r="A37" s="50"/>
      <c r="B37" s="98" t="s">
        <v>95</v>
      </c>
    </row>
    <row r="38" spans="1:13" ht="83.25" customHeight="1" x14ac:dyDescent="0.15">
      <c r="A38" s="50"/>
      <c r="B38" s="167" t="s">
        <v>100</v>
      </c>
      <c r="C38" s="167"/>
      <c r="D38" s="167"/>
      <c r="E38" s="167"/>
      <c r="F38" s="167"/>
      <c r="G38" s="167"/>
      <c r="H38" s="167"/>
      <c r="I38" s="167"/>
      <c r="J38" s="167"/>
      <c r="K38" s="167"/>
      <c r="L38" s="167"/>
      <c r="M38" s="167"/>
    </row>
    <row r="39" spans="1:13" ht="24.95" customHeight="1" x14ac:dyDescent="0.15">
      <c r="A39" s="50"/>
      <c r="B39" s="93" t="s">
        <v>88</v>
      </c>
      <c r="C39" s="167" t="s">
        <v>93</v>
      </c>
      <c r="D39" s="167"/>
      <c r="E39" s="167"/>
      <c r="F39" s="167"/>
      <c r="G39" s="167"/>
      <c r="H39" s="167"/>
      <c r="I39" s="167"/>
      <c r="J39" s="167"/>
      <c r="K39" s="167"/>
      <c r="L39" s="167"/>
      <c r="M39" s="48"/>
    </row>
    <row r="40" spans="1:13" x14ac:dyDescent="0.15">
      <c r="A40" s="50"/>
      <c r="B40" s="48"/>
      <c r="C40" s="167" t="s">
        <v>92</v>
      </c>
      <c r="D40" s="167"/>
      <c r="E40" s="167"/>
      <c r="F40" s="167"/>
      <c r="G40" s="167"/>
      <c r="H40" s="167"/>
      <c r="I40" s="167"/>
      <c r="J40" s="167"/>
      <c r="K40" s="167"/>
      <c r="L40" s="167"/>
      <c r="M40" s="48"/>
    </row>
    <row r="41" spans="1:13" x14ac:dyDescent="0.15">
      <c r="A41" s="50"/>
      <c r="B41" s="50"/>
    </row>
    <row r="42" spans="1:13" ht="20.100000000000001" customHeight="1" x14ac:dyDescent="0.15">
      <c r="A42" s="50"/>
      <c r="B42" s="50"/>
    </row>
    <row r="43" spans="1:13" x14ac:dyDescent="0.15">
      <c r="A43" s="50"/>
      <c r="B43" s="98" t="s">
        <v>96</v>
      </c>
    </row>
    <row r="44" spans="1:13" ht="20.100000000000001" customHeight="1" x14ac:dyDescent="0.15">
      <c r="A44" s="50"/>
      <c r="B44" s="50" t="s">
        <v>101</v>
      </c>
    </row>
    <row r="45" spans="1:13" ht="20.100000000000001" customHeight="1" x14ac:dyDescent="0.15">
      <c r="A45" s="50"/>
      <c r="B45" s="50"/>
    </row>
    <row r="46" spans="1:13" x14ac:dyDescent="0.15">
      <c r="A46" s="50"/>
      <c r="B46" s="98" t="s">
        <v>97</v>
      </c>
    </row>
    <row r="47" spans="1:13" ht="20.100000000000001" customHeight="1" x14ac:dyDescent="0.15">
      <c r="A47" s="50"/>
      <c r="B47" s="50" t="s">
        <v>113</v>
      </c>
    </row>
    <row r="48" spans="1:13" ht="78" customHeight="1" x14ac:dyDescent="0.15">
      <c r="A48" s="50"/>
      <c r="B48" s="165" t="s">
        <v>114</v>
      </c>
      <c r="C48" s="166"/>
      <c r="D48" s="166"/>
      <c r="E48" s="166"/>
      <c r="F48" s="166"/>
      <c r="G48" s="166"/>
      <c r="H48" s="166"/>
      <c r="I48" s="166"/>
      <c r="J48" s="166"/>
      <c r="K48" s="166"/>
      <c r="L48" s="166"/>
      <c r="M48" s="166"/>
    </row>
    <row r="49" spans="1:18" ht="13.5" customHeight="1" x14ac:dyDescent="0.15">
      <c r="A49" s="50"/>
      <c r="B49" s="97"/>
      <c r="C49" s="99"/>
      <c r="D49" s="99"/>
      <c r="E49" s="99"/>
      <c r="F49" s="99"/>
      <c r="G49" s="99"/>
      <c r="H49" s="99"/>
      <c r="I49" s="99"/>
      <c r="J49" s="99"/>
      <c r="K49" s="99"/>
      <c r="L49" s="99"/>
      <c r="M49" s="99"/>
    </row>
    <row r="50" spans="1:18" ht="18.75" customHeight="1" thickBot="1" x14ac:dyDescent="0.2">
      <c r="A50" s="50"/>
      <c r="B50" s="97"/>
      <c r="C50" s="99"/>
      <c r="D50" s="99"/>
      <c r="E50" s="99"/>
      <c r="F50" s="99"/>
      <c r="G50" s="99"/>
      <c r="H50" s="99"/>
      <c r="I50" s="99"/>
      <c r="J50" s="99"/>
      <c r="K50" s="99"/>
      <c r="L50" s="99"/>
      <c r="M50" s="99"/>
    </row>
    <row r="51" spans="1:18" ht="6.75" customHeight="1" x14ac:dyDescent="0.15">
      <c r="A51" s="50"/>
      <c r="B51" s="109"/>
      <c r="C51" s="110"/>
      <c r="D51" s="110"/>
      <c r="E51" s="110"/>
      <c r="F51" s="110"/>
      <c r="G51" s="110"/>
      <c r="H51" s="110"/>
      <c r="I51" s="110"/>
      <c r="J51" s="111"/>
      <c r="K51" s="99"/>
      <c r="L51" s="99"/>
      <c r="M51" s="99"/>
    </row>
    <row r="52" spans="1:18" ht="19.5" customHeight="1" x14ac:dyDescent="0.15">
      <c r="A52" s="50"/>
      <c r="B52" s="112" t="s">
        <v>99</v>
      </c>
      <c r="C52" s="100"/>
      <c r="D52" s="100"/>
      <c r="E52" s="100"/>
      <c r="F52" s="100"/>
      <c r="G52" s="100"/>
      <c r="H52" s="100"/>
      <c r="I52" s="100"/>
      <c r="J52" s="113"/>
      <c r="K52" s="100"/>
      <c r="L52" s="100"/>
      <c r="M52" s="100"/>
    </row>
    <row r="53" spans="1:18" s="101" customFormat="1" ht="19.5" customHeight="1" x14ac:dyDescent="0.15">
      <c r="A53" s="100"/>
      <c r="B53" s="114" t="s">
        <v>108</v>
      </c>
      <c r="C53" s="106" t="s">
        <v>102</v>
      </c>
      <c r="D53" s="160" t="s">
        <v>125</v>
      </c>
      <c r="E53" s="160"/>
      <c r="F53" s="160"/>
      <c r="G53" s="160"/>
      <c r="H53" s="160"/>
      <c r="I53" s="160"/>
      <c r="J53" s="161"/>
      <c r="R53" s="102"/>
    </row>
    <row r="54" spans="1:18" s="101" customFormat="1" ht="19.5" customHeight="1" x14ac:dyDescent="0.15">
      <c r="A54" s="100"/>
      <c r="B54" s="115"/>
      <c r="C54" s="103"/>
      <c r="D54" s="160" t="s">
        <v>98</v>
      </c>
      <c r="E54" s="160"/>
      <c r="F54" s="160"/>
      <c r="G54" s="160"/>
      <c r="H54" s="160"/>
      <c r="I54" s="160"/>
      <c r="J54" s="161"/>
      <c r="R54" s="102"/>
    </row>
    <row r="55" spans="1:18" s="101" customFormat="1" ht="7.5" customHeight="1" x14ac:dyDescent="0.15">
      <c r="A55" s="100"/>
      <c r="B55" s="115"/>
      <c r="C55" s="103"/>
      <c r="D55" s="103"/>
      <c r="E55" s="103"/>
      <c r="F55" s="103"/>
      <c r="G55" s="103"/>
      <c r="H55" s="103"/>
      <c r="I55" s="103"/>
      <c r="J55" s="116"/>
      <c r="R55" s="102"/>
    </row>
    <row r="56" spans="1:18" s="101" customFormat="1" ht="19.5" customHeight="1" x14ac:dyDescent="0.15">
      <c r="A56" s="100"/>
      <c r="B56" s="117" t="s">
        <v>103</v>
      </c>
      <c r="C56" s="106" t="s">
        <v>102</v>
      </c>
      <c r="D56" s="104" t="s">
        <v>104</v>
      </c>
      <c r="E56" s="104"/>
      <c r="F56" s="104"/>
      <c r="G56" s="104"/>
      <c r="H56" s="104"/>
      <c r="I56" s="104"/>
      <c r="J56" s="118"/>
      <c r="R56" s="102"/>
    </row>
    <row r="57" spans="1:18" s="101" customFormat="1" ht="7.5" customHeight="1" x14ac:dyDescent="0.15">
      <c r="A57" s="100"/>
      <c r="B57" s="115"/>
      <c r="C57" s="107"/>
      <c r="D57" s="103"/>
      <c r="E57" s="103"/>
      <c r="F57" s="103"/>
      <c r="G57" s="103"/>
      <c r="H57" s="103"/>
      <c r="I57" s="103"/>
      <c r="J57" s="116"/>
      <c r="R57" s="102"/>
    </row>
    <row r="58" spans="1:18" s="101" customFormat="1" ht="19.5" customHeight="1" x14ac:dyDescent="0.15">
      <c r="A58" s="100"/>
      <c r="B58" s="117" t="s">
        <v>105</v>
      </c>
      <c r="C58" s="105" t="s">
        <v>102</v>
      </c>
      <c r="D58" s="108" t="s">
        <v>109</v>
      </c>
      <c r="E58" s="104"/>
      <c r="F58" s="104"/>
      <c r="G58" s="104"/>
      <c r="H58" s="104"/>
      <c r="I58" s="104"/>
      <c r="J58" s="118"/>
      <c r="R58" s="102"/>
    </row>
    <row r="59" spans="1:18" ht="7.5" customHeight="1" x14ac:dyDescent="0.15">
      <c r="A59" s="50"/>
      <c r="B59" s="115"/>
      <c r="C59" s="107" t="s">
        <v>102</v>
      </c>
      <c r="D59" s="103"/>
      <c r="E59" s="103"/>
      <c r="F59" s="103"/>
      <c r="G59" s="103"/>
      <c r="H59" s="103"/>
      <c r="I59" s="103"/>
      <c r="J59" s="116"/>
    </row>
    <row r="60" spans="1:18" ht="19.5" customHeight="1" x14ac:dyDescent="0.15">
      <c r="A60" s="50"/>
      <c r="B60" s="117" t="s">
        <v>107</v>
      </c>
      <c r="C60" s="105" t="s">
        <v>102</v>
      </c>
      <c r="D60" s="104" t="s">
        <v>106</v>
      </c>
      <c r="E60" s="104"/>
      <c r="F60" s="104"/>
      <c r="G60" s="104"/>
      <c r="H60" s="104"/>
      <c r="I60" s="104"/>
      <c r="J60" s="118"/>
    </row>
    <row r="61" spans="1:18" ht="8.25" customHeight="1" thickBot="1" x14ac:dyDescent="0.2">
      <c r="A61" s="50"/>
      <c r="B61" s="119"/>
      <c r="C61" s="120"/>
      <c r="D61" s="120"/>
      <c r="E61" s="120"/>
      <c r="F61" s="120"/>
      <c r="G61" s="120"/>
      <c r="H61" s="120"/>
      <c r="I61" s="120"/>
      <c r="J61" s="121"/>
    </row>
    <row r="62" spans="1:18" x14ac:dyDescent="0.15">
      <c r="A62" s="50"/>
      <c r="B62" s="50"/>
    </row>
    <row r="63" spans="1:18" x14ac:dyDescent="0.15">
      <c r="A63" s="50"/>
      <c r="B63" s="50"/>
    </row>
    <row r="64" spans="1:18" x14ac:dyDescent="0.15">
      <c r="A64" s="50"/>
      <c r="B64" s="50"/>
    </row>
    <row r="65" spans="1:2" x14ac:dyDescent="0.15">
      <c r="A65" s="50"/>
      <c r="B65" s="50"/>
    </row>
    <row r="66" spans="1:2" x14ac:dyDescent="0.15">
      <c r="A66" s="50"/>
      <c r="B66" s="50"/>
    </row>
    <row r="67" spans="1:2" x14ac:dyDescent="0.15">
      <c r="A67" s="50"/>
      <c r="B67" s="50"/>
    </row>
    <row r="68" spans="1:2" x14ac:dyDescent="0.15">
      <c r="A68" s="50"/>
      <c r="B68" s="50"/>
    </row>
    <row r="69" spans="1:2" x14ac:dyDescent="0.15">
      <c r="A69" s="50"/>
      <c r="B69" s="50"/>
    </row>
    <row r="70" spans="1:2" x14ac:dyDescent="0.15">
      <c r="A70" s="50"/>
      <c r="B70" s="50"/>
    </row>
    <row r="71" spans="1:2" x14ac:dyDescent="0.15">
      <c r="A71" s="50"/>
      <c r="B71" s="50"/>
    </row>
    <row r="72" spans="1:2" x14ac:dyDescent="0.15">
      <c r="A72" s="50"/>
      <c r="B72" s="50"/>
    </row>
    <row r="73" spans="1:2" x14ac:dyDescent="0.15">
      <c r="A73" s="50"/>
      <c r="B73" s="50"/>
    </row>
    <row r="74" spans="1:2" x14ac:dyDescent="0.15">
      <c r="A74" s="50"/>
      <c r="B74" s="50"/>
    </row>
    <row r="75" spans="1:2" x14ac:dyDescent="0.15">
      <c r="A75" s="50"/>
      <c r="B75" s="50"/>
    </row>
    <row r="76" spans="1:2" x14ac:dyDescent="0.15">
      <c r="A76" s="50"/>
      <c r="B76" s="50"/>
    </row>
    <row r="77" spans="1:2" x14ac:dyDescent="0.15">
      <c r="A77" s="50"/>
      <c r="B77" s="50"/>
    </row>
    <row r="78" spans="1:2" x14ac:dyDescent="0.15">
      <c r="A78" s="50"/>
      <c r="B78" s="50"/>
    </row>
    <row r="79" spans="1:2" x14ac:dyDescent="0.15">
      <c r="A79" s="50"/>
      <c r="B79" s="50"/>
    </row>
    <row r="80" spans="1:2" x14ac:dyDescent="0.15">
      <c r="A80" s="50"/>
      <c r="B80" s="50"/>
    </row>
    <row r="81" spans="1:2" x14ac:dyDescent="0.15">
      <c r="A81" s="50"/>
      <c r="B81" s="50"/>
    </row>
    <row r="82" spans="1:2" x14ac:dyDescent="0.15">
      <c r="A82" s="50"/>
      <c r="B82" s="50"/>
    </row>
    <row r="83" spans="1:2" x14ac:dyDescent="0.15">
      <c r="A83" s="50"/>
      <c r="B83" s="50"/>
    </row>
    <row r="84" spans="1:2" x14ac:dyDescent="0.15">
      <c r="A84" s="50"/>
      <c r="B84" s="50"/>
    </row>
    <row r="85" spans="1:2" x14ac:dyDescent="0.15">
      <c r="A85" s="50"/>
      <c r="B85" s="50"/>
    </row>
    <row r="86" spans="1:2" x14ac:dyDescent="0.15">
      <c r="A86" s="50"/>
      <c r="B86" s="50"/>
    </row>
    <row r="87" spans="1:2" x14ac:dyDescent="0.15">
      <c r="A87" s="50"/>
      <c r="B87" s="50"/>
    </row>
    <row r="88" spans="1:2" x14ac:dyDescent="0.15">
      <c r="A88" s="50"/>
      <c r="B88" s="50"/>
    </row>
    <row r="89" spans="1:2" x14ac:dyDescent="0.15">
      <c r="A89" s="50"/>
      <c r="B89" s="50"/>
    </row>
    <row r="90" spans="1:2" x14ac:dyDescent="0.15">
      <c r="A90" s="50"/>
      <c r="B90" s="50"/>
    </row>
    <row r="91" spans="1:2" x14ac:dyDescent="0.15">
      <c r="A91" s="50"/>
      <c r="B91" s="50"/>
    </row>
    <row r="92" spans="1:2" x14ac:dyDescent="0.15">
      <c r="A92" s="50"/>
      <c r="B92" s="50"/>
    </row>
    <row r="93" spans="1:2" x14ac:dyDescent="0.15">
      <c r="A93" s="50"/>
      <c r="B93" s="50"/>
    </row>
    <row r="94" spans="1:2" x14ac:dyDescent="0.15">
      <c r="A94" s="50"/>
      <c r="B94" s="50"/>
    </row>
    <row r="95" spans="1:2" x14ac:dyDescent="0.15">
      <c r="A95" s="50"/>
      <c r="B95" s="50"/>
    </row>
  </sheetData>
  <sheetProtection sheet="1" selectLockedCells="1"/>
  <mergeCells count="35">
    <mergeCell ref="D27:F27"/>
    <mergeCell ref="B35:C36"/>
    <mergeCell ref="D53:J53"/>
    <mergeCell ref="D54:J54"/>
    <mergeCell ref="B22:F22"/>
    <mergeCell ref="D25:F25"/>
    <mergeCell ref="D30:F30"/>
    <mergeCell ref="B31:C31"/>
    <mergeCell ref="B23:B30"/>
    <mergeCell ref="B48:M48"/>
    <mergeCell ref="C39:L39"/>
    <mergeCell ref="C40:L40"/>
    <mergeCell ref="B38:M38"/>
    <mergeCell ref="D28:F28"/>
    <mergeCell ref="D29:F29"/>
    <mergeCell ref="D31:F31"/>
    <mergeCell ref="N21:O21"/>
    <mergeCell ref="B11:F11"/>
    <mergeCell ref="J12:M13"/>
    <mergeCell ref="F21:G21"/>
    <mergeCell ref="D26:F26"/>
    <mergeCell ref="B1:J3"/>
    <mergeCell ref="D23:F23"/>
    <mergeCell ref="K21:L21"/>
    <mergeCell ref="D24:F24"/>
    <mergeCell ref="F10:G10"/>
    <mergeCell ref="H7:J7"/>
    <mergeCell ref="D12:F12"/>
    <mergeCell ref="D13:F13"/>
    <mergeCell ref="C6:E6"/>
    <mergeCell ref="D14:F14"/>
    <mergeCell ref="D15:F15"/>
    <mergeCell ref="B12:B15"/>
    <mergeCell ref="H6:J6"/>
    <mergeCell ref="B4:K4"/>
  </mergeCells>
  <phoneticPr fontId="2"/>
  <pageMargins left="0.31496062992125984" right="0.35433070866141736" top="0.55118110236220474" bottom="0.51181102362204722" header="0.51181102362204722" footer="0.51181102362204722"/>
  <pageSetup paperSize="9" scale="7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5AEA-FCD2-407A-B62C-29D6EBAF9FCB}">
  <sheetPr>
    <tabColor rgb="FFFF0000"/>
  </sheetPr>
  <dimension ref="B1:M40"/>
  <sheetViews>
    <sheetView workbookViewId="0">
      <selection activeCell="B9" sqref="B9"/>
    </sheetView>
  </sheetViews>
  <sheetFormatPr defaultRowHeight="14.25" x14ac:dyDescent="0.15"/>
  <cols>
    <col min="1" max="1" width="2.5" style="1" customWidth="1"/>
    <col min="2" max="2" width="5.5" style="1" customWidth="1"/>
    <col min="3" max="3" width="5.25" style="1" customWidth="1"/>
    <col min="4" max="4" width="4.625" style="1" customWidth="1"/>
    <col min="5" max="5" width="10.625" style="1" customWidth="1"/>
    <col min="6" max="6" width="11.375" style="1" customWidth="1"/>
    <col min="7" max="7" width="11" style="1" customWidth="1"/>
    <col min="8" max="8" width="10.625" style="1" customWidth="1"/>
    <col min="9" max="9" width="11.5" style="1" customWidth="1"/>
    <col min="10" max="10" width="10.625" style="1" customWidth="1"/>
    <col min="11" max="11" width="3.5" style="1" customWidth="1"/>
    <col min="12" max="12" width="10.625" style="1" customWidth="1"/>
    <col min="13" max="13" width="3.5" style="1" customWidth="1"/>
    <col min="14" max="16384" width="9" style="1"/>
  </cols>
  <sheetData>
    <row r="1" spans="2:13" s="25" customFormat="1" ht="23.1" customHeight="1" x14ac:dyDescent="0.15">
      <c r="B1" s="173" t="s">
        <v>79</v>
      </c>
      <c r="C1" s="173"/>
      <c r="D1" s="173"/>
      <c r="E1" s="173"/>
      <c r="F1" s="173"/>
      <c r="G1" s="173"/>
      <c r="H1" s="173"/>
      <c r="I1" s="173"/>
      <c r="J1" s="173"/>
      <c r="K1" s="173"/>
      <c r="L1" s="173"/>
    </row>
    <row r="2" spans="2:13" ht="20.100000000000001" customHeight="1" x14ac:dyDescent="0.2">
      <c r="B2" s="18"/>
      <c r="C2" s="18"/>
      <c r="D2" s="18"/>
      <c r="E2" s="18"/>
      <c r="F2" s="18"/>
      <c r="G2" s="18"/>
      <c r="H2" s="18"/>
      <c r="I2" s="18"/>
      <c r="J2" s="18"/>
      <c r="K2" s="18"/>
      <c r="L2" s="18"/>
    </row>
    <row r="3" spans="2:13" x14ac:dyDescent="0.15">
      <c r="B3" s="28"/>
      <c r="C3" s="28"/>
      <c r="D3" s="28"/>
      <c r="E3" s="28"/>
      <c r="F3" s="28"/>
      <c r="G3" s="28"/>
      <c r="H3" s="28"/>
      <c r="I3" s="28"/>
      <c r="J3" s="28"/>
      <c r="K3" s="28"/>
      <c r="L3" s="28"/>
      <c r="M3" s="28"/>
    </row>
    <row r="4" spans="2:13" ht="20.100000000000001" customHeight="1" x14ac:dyDescent="0.15">
      <c r="B4" s="195" t="s">
        <v>66</v>
      </c>
      <c r="C4" s="195"/>
      <c r="D4" s="170">
        <f>入力用!C6</f>
        <v>0</v>
      </c>
      <c r="E4" s="170"/>
      <c r="F4" s="170"/>
      <c r="G4" s="31"/>
      <c r="H4" s="29" t="s">
        <v>69</v>
      </c>
      <c r="I4" s="170">
        <f>入力用!H6</f>
        <v>0</v>
      </c>
      <c r="J4" s="170"/>
      <c r="K4" s="170"/>
      <c r="L4" s="170"/>
      <c r="M4" s="28"/>
    </row>
    <row r="5" spans="2:13" ht="20.100000000000001" customHeight="1" x14ac:dyDescent="0.15">
      <c r="B5" s="31"/>
      <c r="C5" s="31"/>
      <c r="D5" s="31"/>
      <c r="E5" s="31"/>
      <c r="F5" s="31"/>
      <c r="G5" s="31"/>
      <c r="H5" s="32"/>
      <c r="I5" s="33"/>
      <c r="J5" s="33"/>
      <c r="K5" s="34"/>
      <c r="L5" s="28"/>
      <c r="M5" s="28"/>
    </row>
    <row r="6" spans="2:13" ht="20.100000000000001" customHeight="1" x14ac:dyDescent="0.15">
      <c r="B6" s="169" t="s">
        <v>68</v>
      </c>
      <c r="C6" s="169"/>
      <c r="D6" s="31"/>
      <c r="E6" s="33"/>
      <c r="F6" s="31"/>
      <c r="G6" s="31"/>
      <c r="H6" s="29" t="s">
        <v>70</v>
      </c>
      <c r="I6" s="170">
        <f>入力用!H7</f>
        <v>0</v>
      </c>
      <c r="J6" s="170"/>
      <c r="K6" s="170"/>
      <c r="L6" s="170"/>
      <c r="M6" s="28"/>
    </row>
    <row r="7" spans="2:13" ht="20.100000000000001" customHeight="1" x14ac:dyDescent="0.15">
      <c r="B7" s="30">
        <f>入力用!C7</f>
        <v>0</v>
      </c>
      <c r="C7" s="29" t="s">
        <v>67</v>
      </c>
      <c r="D7" s="30">
        <f>入力用!E7</f>
        <v>0</v>
      </c>
      <c r="E7" s="35" t="s">
        <v>73</v>
      </c>
      <c r="F7" s="31"/>
      <c r="G7" s="31"/>
      <c r="H7" s="36" t="s">
        <v>71</v>
      </c>
      <c r="I7" s="171">
        <f>入力用!L6</f>
        <v>0</v>
      </c>
      <c r="J7" s="171"/>
      <c r="K7" s="171"/>
      <c r="L7" s="37"/>
      <c r="M7" s="28"/>
    </row>
    <row r="8" spans="2:13" ht="20.100000000000001" customHeight="1" x14ac:dyDescent="0.15">
      <c r="B8" s="28"/>
      <c r="C8" s="28"/>
      <c r="D8" s="28"/>
      <c r="E8" s="28"/>
      <c r="F8" s="28"/>
      <c r="G8" s="28"/>
      <c r="H8" s="38" t="s">
        <v>72</v>
      </c>
      <c r="I8" s="172">
        <f>入力用!L7</f>
        <v>0</v>
      </c>
      <c r="J8" s="172"/>
      <c r="K8" s="172"/>
      <c r="L8" s="37"/>
      <c r="M8" s="28"/>
    </row>
    <row r="9" spans="2:13" x14ac:dyDescent="0.15">
      <c r="B9" s="28"/>
      <c r="C9" s="28"/>
      <c r="D9" s="28"/>
      <c r="E9" s="28"/>
      <c r="F9" s="28"/>
      <c r="G9" s="28"/>
      <c r="H9" s="28"/>
      <c r="I9" s="28"/>
      <c r="J9" s="28"/>
      <c r="K9" s="28"/>
      <c r="L9" s="28"/>
      <c r="M9" s="28"/>
    </row>
    <row r="10" spans="2:13" ht="20.100000000000001" customHeight="1" x14ac:dyDescent="0.15">
      <c r="B10" s="182" t="s">
        <v>61</v>
      </c>
      <c r="C10" s="183"/>
      <c r="D10" s="183"/>
      <c r="E10" s="183"/>
      <c r="F10" s="183"/>
      <c r="G10" s="183"/>
      <c r="H10" s="183"/>
      <c r="I10" s="183"/>
      <c r="J10" s="183"/>
      <c r="K10" s="183"/>
      <c r="L10" s="183"/>
      <c r="M10" s="183"/>
    </row>
    <row r="11" spans="2:13" ht="20.100000000000001" customHeight="1" x14ac:dyDescent="0.15">
      <c r="B11" s="182" t="s">
        <v>60</v>
      </c>
      <c r="C11" s="183"/>
      <c r="D11" s="183"/>
      <c r="E11" s="183"/>
      <c r="F11" s="183"/>
      <c r="G11" s="183"/>
      <c r="H11" s="183"/>
      <c r="I11" s="183"/>
      <c r="J11" s="183"/>
      <c r="K11" s="183"/>
      <c r="L11" s="183"/>
      <c r="M11" s="183"/>
    </row>
    <row r="12" spans="2:13" ht="15" thickBot="1" x14ac:dyDescent="0.2">
      <c r="J12" s="193" t="s">
        <v>37</v>
      </c>
      <c r="K12" s="193"/>
      <c r="L12" s="194" t="s">
        <v>36</v>
      </c>
      <c r="M12" s="194"/>
    </row>
    <row r="13" spans="2:13" s="7" customFormat="1" ht="21.75" customHeight="1" x14ac:dyDescent="0.15">
      <c r="B13" s="174" t="s">
        <v>55</v>
      </c>
      <c r="C13" s="175"/>
      <c r="D13" s="175"/>
      <c r="E13" s="175"/>
      <c r="F13" s="175"/>
      <c r="G13" s="175"/>
      <c r="H13" s="175"/>
      <c r="I13" s="176"/>
      <c r="J13" s="3">
        <f>入力用!G22</f>
        <v>0</v>
      </c>
      <c r="K13" s="4" t="s">
        <v>7</v>
      </c>
      <c r="L13" s="5">
        <f>入力用!K22</f>
        <v>0</v>
      </c>
      <c r="M13" s="6" t="s">
        <v>7</v>
      </c>
    </row>
    <row r="14" spans="2:13" s="7" customFormat="1" ht="21.95" customHeight="1" x14ac:dyDescent="0.15">
      <c r="B14" s="184" t="s">
        <v>65</v>
      </c>
      <c r="C14" s="185"/>
      <c r="D14" s="186"/>
      <c r="E14" s="8" t="s">
        <v>0</v>
      </c>
      <c r="F14" s="177" t="s">
        <v>1</v>
      </c>
      <c r="G14" s="177"/>
      <c r="H14" s="177"/>
      <c r="I14" s="177"/>
      <c r="J14" s="3">
        <f>入力用!G23</f>
        <v>0</v>
      </c>
      <c r="K14" s="4" t="s">
        <v>7</v>
      </c>
      <c r="L14" s="9">
        <f>入力用!K23</f>
        <v>0</v>
      </c>
      <c r="M14" s="10" t="s">
        <v>7</v>
      </c>
    </row>
    <row r="15" spans="2:13" s="7" customFormat="1" ht="21.95" customHeight="1" x14ac:dyDescent="0.15">
      <c r="B15" s="187"/>
      <c r="C15" s="188"/>
      <c r="D15" s="189"/>
      <c r="E15" s="8" t="s">
        <v>2</v>
      </c>
      <c r="F15" s="177" t="s">
        <v>31</v>
      </c>
      <c r="G15" s="177"/>
      <c r="H15" s="177"/>
      <c r="I15" s="177"/>
      <c r="J15" s="3">
        <f>入力用!G24</f>
        <v>0</v>
      </c>
      <c r="K15" s="4" t="s">
        <v>7</v>
      </c>
      <c r="L15" s="9">
        <f>入力用!K24</f>
        <v>0</v>
      </c>
      <c r="M15" s="10" t="s">
        <v>7</v>
      </c>
    </row>
    <row r="16" spans="2:13" s="7" customFormat="1" ht="21.95" customHeight="1" x14ac:dyDescent="0.15">
      <c r="B16" s="187"/>
      <c r="C16" s="188"/>
      <c r="D16" s="189"/>
      <c r="E16" s="8" t="s">
        <v>3</v>
      </c>
      <c r="F16" s="177" t="s">
        <v>32</v>
      </c>
      <c r="G16" s="177"/>
      <c r="H16" s="177"/>
      <c r="I16" s="177"/>
      <c r="J16" s="3">
        <f>入力用!G25</f>
        <v>0</v>
      </c>
      <c r="K16" s="4" t="s">
        <v>7</v>
      </c>
      <c r="L16" s="9">
        <f>入力用!K25</f>
        <v>0</v>
      </c>
      <c r="M16" s="10" t="s">
        <v>7</v>
      </c>
    </row>
    <row r="17" spans="2:13" s="7" customFormat="1" ht="21.95" customHeight="1" x14ac:dyDescent="0.15">
      <c r="B17" s="187"/>
      <c r="C17" s="188"/>
      <c r="D17" s="189"/>
      <c r="E17" s="8" t="s">
        <v>4</v>
      </c>
      <c r="F17" s="177" t="s">
        <v>5</v>
      </c>
      <c r="G17" s="177"/>
      <c r="H17" s="177"/>
      <c r="I17" s="177"/>
      <c r="J17" s="3" t="e">
        <f>入力用!G26</f>
        <v>#N/A</v>
      </c>
      <c r="K17" s="4" t="s">
        <v>7</v>
      </c>
      <c r="L17" s="9" t="e">
        <f>入力用!K26</f>
        <v>#N/A</v>
      </c>
      <c r="M17" s="10" t="s">
        <v>7</v>
      </c>
    </row>
    <row r="18" spans="2:13" s="7" customFormat="1" ht="32.25" customHeight="1" x14ac:dyDescent="0.15">
      <c r="B18" s="187"/>
      <c r="C18" s="188"/>
      <c r="D18" s="189"/>
      <c r="E18" s="8" t="s">
        <v>6</v>
      </c>
      <c r="F18" s="177" t="s">
        <v>10</v>
      </c>
      <c r="G18" s="177"/>
      <c r="H18" s="177"/>
      <c r="I18" s="177"/>
      <c r="J18" s="3"/>
      <c r="K18" s="10" t="s">
        <v>7</v>
      </c>
      <c r="L18" s="11" t="e">
        <f>入力用!K29</f>
        <v>#N/A</v>
      </c>
      <c r="M18" s="10" t="s">
        <v>7</v>
      </c>
    </row>
    <row r="19" spans="2:13" s="7" customFormat="1" ht="21.95" customHeight="1" x14ac:dyDescent="0.15">
      <c r="B19" s="190"/>
      <c r="C19" s="191"/>
      <c r="D19" s="192"/>
      <c r="E19" s="8" t="s">
        <v>56</v>
      </c>
      <c r="F19" s="177" t="s">
        <v>9</v>
      </c>
      <c r="G19" s="177"/>
      <c r="H19" s="177"/>
      <c r="I19" s="177"/>
      <c r="J19" s="3"/>
      <c r="K19" s="4" t="s">
        <v>7</v>
      </c>
      <c r="L19" s="9" t="e">
        <f>入力用!K30</f>
        <v>#N/A</v>
      </c>
      <c r="M19" s="10" t="s">
        <v>7</v>
      </c>
    </row>
    <row r="20" spans="2:13" s="7" customFormat="1" ht="42.75" customHeight="1" thickBot="1" x14ac:dyDescent="0.2">
      <c r="B20" s="178" t="s">
        <v>57</v>
      </c>
      <c r="C20" s="179"/>
      <c r="D20" s="179"/>
      <c r="E20" s="180"/>
      <c r="F20" s="181" t="s">
        <v>11</v>
      </c>
      <c r="G20" s="181"/>
      <c r="H20" s="181"/>
      <c r="I20" s="181"/>
      <c r="J20" s="3"/>
      <c r="K20" s="4" t="s">
        <v>7</v>
      </c>
      <c r="L20" s="12" t="e">
        <f>入力用!K31</f>
        <v>#N/A</v>
      </c>
      <c r="M20" s="13" t="s">
        <v>7</v>
      </c>
    </row>
    <row r="21" spans="2:13" s="7" customFormat="1" ht="13.5" x14ac:dyDescent="0.15"/>
    <row r="22" spans="2:13" s="7" customFormat="1" ht="13.5" x14ac:dyDescent="0.15"/>
    <row r="23" spans="2:13" s="7" customFormat="1" ht="24.95" customHeight="1" x14ac:dyDescent="0.15">
      <c r="B23" s="7" t="s">
        <v>58</v>
      </c>
    </row>
    <row r="24" spans="2:13" s="7" customFormat="1" ht="24.95" customHeight="1" x14ac:dyDescent="0.15">
      <c r="B24" s="181" t="s">
        <v>13</v>
      </c>
      <c r="C24" s="181"/>
      <c r="D24" s="181"/>
      <c r="E24" s="8" t="s">
        <v>15</v>
      </c>
      <c r="F24" s="8" t="s">
        <v>16</v>
      </c>
      <c r="G24" s="8" t="s">
        <v>17</v>
      </c>
      <c r="H24" s="8" t="s">
        <v>18</v>
      </c>
      <c r="I24" s="8" t="s">
        <v>19</v>
      </c>
      <c r="J24" s="8" t="s">
        <v>20</v>
      </c>
      <c r="K24" s="14"/>
    </row>
    <row r="25" spans="2:13" s="7" customFormat="1" ht="24.95" customHeight="1" x14ac:dyDescent="0.15">
      <c r="B25" s="196" t="s">
        <v>14</v>
      </c>
      <c r="C25" s="197"/>
      <c r="D25" s="198"/>
      <c r="E25" s="8" t="s">
        <v>117</v>
      </c>
      <c r="F25" s="8" t="s">
        <v>119</v>
      </c>
      <c r="G25" s="8" t="s">
        <v>120</v>
      </c>
      <c r="H25" s="8" t="s">
        <v>121</v>
      </c>
      <c r="I25" s="8" t="s">
        <v>122</v>
      </c>
      <c r="J25" s="8" t="s">
        <v>123</v>
      </c>
      <c r="K25" s="14"/>
    </row>
    <row r="26" spans="2:13" s="7" customFormat="1" ht="20.100000000000001" customHeight="1" x14ac:dyDescent="0.15">
      <c r="B26" s="182" t="s">
        <v>63</v>
      </c>
      <c r="C26" s="183"/>
      <c r="D26" s="183"/>
      <c r="E26" s="183"/>
      <c r="F26" s="183"/>
      <c r="G26" s="183"/>
      <c r="H26" s="183"/>
      <c r="I26" s="183"/>
      <c r="J26" s="183"/>
      <c r="K26" s="183"/>
      <c r="L26" s="183"/>
      <c r="M26" s="183"/>
    </row>
    <row r="27" spans="2:13" s="7" customFormat="1" ht="20.100000000000001" customHeight="1" x14ac:dyDescent="0.15">
      <c r="B27" s="182" t="s">
        <v>118</v>
      </c>
      <c r="C27" s="183"/>
      <c r="D27" s="183"/>
      <c r="E27" s="183"/>
      <c r="F27" s="183"/>
      <c r="G27" s="183"/>
      <c r="H27" s="183"/>
      <c r="I27" s="183"/>
      <c r="J27" s="183"/>
      <c r="K27" s="183"/>
      <c r="L27" s="183"/>
      <c r="M27" s="183"/>
    </row>
    <row r="28" spans="2:13" s="7" customFormat="1" ht="24.95" customHeight="1" x14ac:dyDescent="0.15"/>
    <row r="29" spans="2:13" s="7" customFormat="1" ht="24.95" customHeight="1" x14ac:dyDescent="0.15">
      <c r="B29" s="7" t="s">
        <v>29</v>
      </c>
    </row>
    <row r="30" spans="2:13" s="7" customFormat="1" ht="20.100000000000001" customHeight="1" x14ac:dyDescent="0.15">
      <c r="B30" s="182" t="s">
        <v>64</v>
      </c>
      <c r="C30" s="183"/>
      <c r="D30" s="183"/>
      <c r="E30" s="183"/>
      <c r="F30" s="183"/>
      <c r="G30" s="183"/>
      <c r="H30" s="183"/>
      <c r="I30" s="183"/>
      <c r="J30" s="183"/>
      <c r="K30" s="183"/>
      <c r="L30" s="183"/>
      <c r="M30" s="183"/>
    </row>
    <row r="31" spans="2:13" s="7" customFormat="1" ht="20.100000000000001" customHeight="1" x14ac:dyDescent="0.15">
      <c r="B31" s="182" t="s">
        <v>81</v>
      </c>
      <c r="C31" s="183"/>
      <c r="D31" s="183"/>
      <c r="E31" s="183"/>
      <c r="F31" s="183"/>
      <c r="G31" s="183"/>
      <c r="H31" s="183"/>
      <c r="I31" s="183"/>
      <c r="J31" s="183"/>
      <c r="K31" s="183"/>
      <c r="L31" s="183"/>
      <c r="M31" s="183"/>
    </row>
    <row r="32" spans="2:13" s="7" customFormat="1" ht="20.100000000000001" customHeight="1" x14ac:dyDescent="0.15">
      <c r="B32" s="182" t="s">
        <v>82</v>
      </c>
      <c r="C32" s="182"/>
      <c r="D32" s="182"/>
      <c r="E32" s="182"/>
      <c r="F32" s="182"/>
      <c r="G32" s="182"/>
      <c r="H32" s="182"/>
      <c r="I32" s="182"/>
      <c r="J32" s="182"/>
      <c r="K32" s="182"/>
      <c r="L32" s="182"/>
      <c r="M32" s="26"/>
    </row>
    <row r="33" spans="2:13" s="7" customFormat="1" ht="20.100000000000001" customHeight="1" x14ac:dyDescent="0.15"/>
    <row r="34" spans="2:13" s="7" customFormat="1" ht="20.100000000000001" customHeight="1" x14ac:dyDescent="0.15">
      <c r="B34" s="182" t="s">
        <v>116</v>
      </c>
      <c r="C34" s="183"/>
      <c r="D34" s="183"/>
      <c r="E34" s="183"/>
      <c r="F34" s="183"/>
      <c r="G34" s="183"/>
      <c r="H34" s="183"/>
      <c r="I34" s="183"/>
      <c r="J34" s="183"/>
      <c r="K34" s="183"/>
      <c r="L34" s="183"/>
      <c r="M34" s="183"/>
    </row>
    <row r="35" spans="2:13" s="7" customFormat="1" ht="20.100000000000001" customHeight="1" x14ac:dyDescent="0.15"/>
    <row r="36" spans="2:13" s="7" customFormat="1" ht="20.100000000000001" customHeight="1" x14ac:dyDescent="0.15">
      <c r="B36" s="183"/>
      <c r="C36" s="183"/>
      <c r="D36" s="183"/>
      <c r="E36" s="183"/>
      <c r="F36" s="183"/>
      <c r="G36" s="183"/>
      <c r="H36" s="183"/>
      <c r="I36" s="183"/>
      <c r="J36" s="183"/>
      <c r="K36" s="183"/>
      <c r="L36" s="183"/>
      <c r="M36" s="183"/>
    </row>
    <row r="37" spans="2:13" ht="19.5" customHeight="1" x14ac:dyDescent="0.15"/>
    <row r="38" spans="2:13" ht="24.95" customHeight="1" x14ac:dyDescent="0.15"/>
    <row r="39" spans="2:13" ht="24.95" customHeight="1" x14ac:dyDescent="0.15">
      <c r="J39" s="2"/>
    </row>
    <row r="40" spans="2:13" ht="24.95" customHeight="1" x14ac:dyDescent="0.15"/>
  </sheetData>
  <sheetProtection sheet="1" selectLockedCells="1"/>
  <mergeCells count="31">
    <mergeCell ref="B34:M34"/>
    <mergeCell ref="B36:M36"/>
    <mergeCell ref="B24:D24"/>
    <mergeCell ref="B25:D25"/>
    <mergeCell ref="B26:M26"/>
    <mergeCell ref="B32:L32"/>
    <mergeCell ref="B27:M27"/>
    <mergeCell ref="B30:M30"/>
    <mergeCell ref="B31:M31"/>
    <mergeCell ref="B1:L1"/>
    <mergeCell ref="B13:I13"/>
    <mergeCell ref="F14:I14"/>
    <mergeCell ref="B20:E20"/>
    <mergeCell ref="F20:I20"/>
    <mergeCell ref="F18:I18"/>
    <mergeCell ref="F19:I19"/>
    <mergeCell ref="B10:M10"/>
    <mergeCell ref="B11:M11"/>
    <mergeCell ref="B14:D19"/>
    <mergeCell ref="F15:I15"/>
    <mergeCell ref="F16:I16"/>
    <mergeCell ref="F17:I17"/>
    <mergeCell ref="J12:K12"/>
    <mergeCell ref="L12:M12"/>
    <mergeCell ref="B4:C4"/>
    <mergeCell ref="B6:C6"/>
    <mergeCell ref="I4:L4"/>
    <mergeCell ref="I6:L6"/>
    <mergeCell ref="I7:K7"/>
    <mergeCell ref="I8:K8"/>
    <mergeCell ref="D4:F4"/>
  </mergeCells>
  <phoneticPr fontId="2"/>
  <conditionalFormatting sqref="D4:F4">
    <cfRule type="cellIs" dxfId="2" priority="1" stopIfTrue="1" operator="equal">
      <formula>0</formula>
    </cfRule>
  </conditionalFormatting>
  <conditionalFormatting sqref="I4:L4 I6:L6 B7 D7 I7:K8">
    <cfRule type="cellIs" dxfId="1" priority="2" stopIfTrue="1" operator="equal">
      <formula>0</formula>
    </cfRule>
  </conditionalFormatting>
  <pageMargins left="0.23622047244094491" right="0.23622047244094491" top="0.94488188976377963" bottom="0.51181102362204722"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A1DB5-52B6-4DD6-967E-22AC398ABA9B}">
  <sheetPr>
    <tabColor rgb="FF0070C0"/>
  </sheetPr>
  <dimension ref="B1:M39"/>
  <sheetViews>
    <sheetView workbookViewId="0">
      <selection activeCell="D4" sqref="D4:F4"/>
    </sheetView>
  </sheetViews>
  <sheetFormatPr defaultRowHeight="14.25" x14ac:dyDescent="0.15"/>
  <cols>
    <col min="1" max="1" width="2.5" style="1" customWidth="1"/>
    <col min="2" max="2" width="5.5" style="1" customWidth="1"/>
    <col min="3" max="3" width="5.25" style="1" customWidth="1"/>
    <col min="4" max="4" width="4.625" style="1" customWidth="1"/>
    <col min="5" max="5" width="10.625" style="1" customWidth="1"/>
    <col min="6" max="6" width="11.375" style="1" customWidth="1"/>
    <col min="7" max="7" width="11" style="1" customWidth="1"/>
    <col min="8" max="8" width="10.625" style="1" customWidth="1"/>
    <col min="9" max="9" width="11.5" style="1" customWidth="1"/>
    <col min="10" max="10" width="10.625" style="1" customWidth="1"/>
    <col min="11" max="11" width="3.5" style="1" customWidth="1"/>
    <col min="12" max="12" width="10.625" style="1" customWidth="1"/>
    <col min="13" max="13" width="3.5" style="1" customWidth="1"/>
    <col min="14" max="16384" width="9" style="1"/>
  </cols>
  <sheetData>
    <row r="1" spans="2:13" s="27" customFormat="1" ht="23.1" customHeight="1" x14ac:dyDescent="0.15">
      <c r="B1" s="173" t="s">
        <v>80</v>
      </c>
      <c r="C1" s="173"/>
      <c r="D1" s="173"/>
      <c r="E1" s="173"/>
      <c r="F1" s="173"/>
      <c r="G1" s="173"/>
      <c r="H1" s="173"/>
      <c r="I1" s="173"/>
      <c r="J1" s="173"/>
      <c r="K1" s="173"/>
      <c r="L1" s="173"/>
    </row>
    <row r="2" spans="2:13" ht="20.100000000000001" customHeight="1" x14ac:dyDescent="0.2">
      <c r="B2" s="18"/>
      <c r="C2" s="18"/>
      <c r="D2" s="18"/>
      <c r="E2" s="18"/>
      <c r="F2" s="18"/>
      <c r="G2" s="18"/>
      <c r="H2" s="18"/>
      <c r="I2" s="18"/>
      <c r="J2" s="18"/>
      <c r="K2" s="18"/>
      <c r="L2" s="18"/>
    </row>
    <row r="4" spans="2:13" ht="20.100000000000001" customHeight="1" x14ac:dyDescent="0.15">
      <c r="B4" s="195" t="s">
        <v>66</v>
      </c>
      <c r="C4" s="195"/>
      <c r="D4" s="170">
        <f>入力用!C6</f>
        <v>0</v>
      </c>
      <c r="E4" s="170"/>
      <c r="F4" s="170"/>
      <c r="G4" s="31"/>
      <c r="H4" s="29" t="s">
        <v>69</v>
      </c>
      <c r="I4" s="170">
        <f>入力用!H6</f>
        <v>0</v>
      </c>
      <c r="J4" s="170"/>
      <c r="K4" s="170"/>
      <c r="L4" s="170"/>
      <c r="M4" s="28"/>
    </row>
    <row r="5" spans="2:13" ht="20.100000000000001" customHeight="1" x14ac:dyDescent="0.15">
      <c r="B5" s="31"/>
      <c r="C5" s="31"/>
      <c r="D5" s="31"/>
      <c r="E5" s="31"/>
      <c r="F5" s="31"/>
      <c r="G5" s="31"/>
      <c r="H5" s="32"/>
      <c r="I5" s="33"/>
      <c r="J5" s="33"/>
      <c r="K5" s="34"/>
      <c r="L5" s="28"/>
      <c r="M5" s="28"/>
    </row>
    <row r="6" spans="2:13" ht="20.100000000000001" customHeight="1" x14ac:dyDescent="0.15">
      <c r="B6" s="169" t="s">
        <v>68</v>
      </c>
      <c r="C6" s="169"/>
      <c r="D6" s="31"/>
      <c r="E6" s="33"/>
      <c r="F6" s="31"/>
      <c r="G6" s="31"/>
      <c r="H6" s="29" t="s">
        <v>70</v>
      </c>
      <c r="I6" s="170">
        <f>入力用!H7</f>
        <v>0</v>
      </c>
      <c r="J6" s="170"/>
      <c r="K6" s="170"/>
      <c r="L6" s="170"/>
      <c r="M6" s="28"/>
    </row>
    <row r="7" spans="2:13" ht="20.100000000000001" customHeight="1" x14ac:dyDescent="0.15">
      <c r="B7" s="30">
        <f>入力用!C7</f>
        <v>0</v>
      </c>
      <c r="C7" s="29" t="s">
        <v>67</v>
      </c>
      <c r="D7" s="30">
        <f>入力用!E7</f>
        <v>0</v>
      </c>
      <c r="E7" s="35" t="s">
        <v>73</v>
      </c>
      <c r="F7" s="31"/>
      <c r="G7" s="31"/>
      <c r="H7" s="36" t="s">
        <v>71</v>
      </c>
      <c r="I7" s="171">
        <f>入力用!L6</f>
        <v>0</v>
      </c>
      <c r="J7" s="171"/>
      <c r="K7" s="171"/>
      <c r="L7" s="37"/>
      <c r="M7" s="28"/>
    </row>
    <row r="8" spans="2:13" ht="20.100000000000001" customHeight="1" x14ac:dyDescent="0.15">
      <c r="B8" s="28"/>
      <c r="C8" s="28"/>
      <c r="D8" s="28"/>
      <c r="E8" s="28"/>
      <c r="F8" s="28"/>
      <c r="G8" s="28"/>
      <c r="H8" s="38" t="s">
        <v>72</v>
      </c>
      <c r="I8" s="172">
        <f>入力用!L7</f>
        <v>0</v>
      </c>
      <c r="J8" s="172"/>
      <c r="K8" s="172"/>
      <c r="L8" s="37"/>
      <c r="M8" s="28"/>
    </row>
    <row r="9" spans="2:13" x14ac:dyDescent="0.15">
      <c r="B9" s="28"/>
      <c r="C9" s="28"/>
      <c r="D9" s="28"/>
      <c r="E9" s="28"/>
      <c r="F9" s="28"/>
      <c r="G9" s="28"/>
      <c r="H9" s="28"/>
      <c r="I9" s="28"/>
      <c r="J9" s="28"/>
      <c r="K9" s="28"/>
      <c r="L9" s="28"/>
      <c r="M9" s="28"/>
    </row>
    <row r="10" spans="2:13" ht="20.100000000000001" customHeight="1" x14ac:dyDescent="0.15">
      <c r="B10" s="182" t="s">
        <v>61</v>
      </c>
      <c r="C10" s="183"/>
      <c r="D10" s="183"/>
      <c r="E10" s="183"/>
      <c r="F10" s="183"/>
      <c r="G10" s="183"/>
      <c r="H10" s="183"/>
      <c r="I10" s="183"/>
      <c r="J10" s="183"/>
      <c r="K10" s="183"/>
      <c r="L10" s="183"/>
      <c r="M10" s="183"/>
    </row>
    <row r="11" spans="2:13" ht="20.100000000000001" customHeight="1" x14ac:dyDescent="0.15">
      <c r="B11" s="182" t="s">
        <v>60</v>
      </c>
      <c r="C11" s="183"/>
      <c r="D11" s="183"/>
      <c r="E11" s="183"/>
      <c r="F11" s="183"/>
      <c r="G11" s="183"/>
      <c r="H11" s="183"/>
      <c r="I11" s="183"/>
      <c r="J11" s="183"/>
      <c r="K11" s="183"/>
      <c r="L11" s="183"/>
      <c r="M11" s="183"/>
    </row>
    <row r="12" spans="2:13" ht="15" thickBot="1" x14ac:dyDescent="0.2">
      <c r="J12" s="193" t="s">
        <v>37</v>
      </c>
      <c r="K12" s="193"/>
      <c r="L12" s="194" t="s">
        <v>36</v>
      </c>
      <c r="M12" s="194"/>
    </row>
    <row r="13" spans="2:13" s="7" customFormat="1" ht="21.75" customHeight="1" x14ac:dyDescent="0.15">
      <c r="B13" s="174" t="s">
        <v>55</v>
      </c>
      <c r="C13" s="175"/>
      <c r="D13" s="175"/>
      <c r="E13" s="175"/>
      <c r="F13" s="175"/>
      <c r="G13" s="175"/>
      <c r="H13" s="175"/>
      <c r="I13" s="176"/>
      <c r="J13" s="3">
        <f>入力用!G22</f>
        <v>0</v>
      </c>
      <c r="K13" s="4" t="s">
        <v>77</v>
      </c>
      <c r="L13" s="5">
        <f>入力用!N22</f>
        <v>0</v>
      </c>
      <c r="M13" s="6" t="s">
        <v>7</v>
      </c>
    </row>
    <row r="14" spans="2:13" s="7" customFormat="1" ht="21.95" customHeight="1" x14ac:dyDescent="0.15">
      <c r="B14" s="184" t="s">
        <v>65</v>
      </c>
      <c r="C14" s="185"/>
      <c r="D14" s="186"/>
      <c r="E14" s="8" t="s">
        <v>0</v>
      </c>
      <c r="F14" s="177" t="s">
        <v>1</v>
      </c>
      <c r="G14" s="177"/>
      <c r="H14" s="177"/>
      <c r="I14" s="177"/>
      <c r="J14" s="3">
        <f>入力用!G23</f>
        <v>0</v>
      </c>
      <c r="K14" s="4" t="s">
        <v>77</v>
      </c>
      <c r="L14" s="9">
        <f>入力用!N23</f>
        <v>0</v>
      </c>
      <c r="M14" s="10" t="s">
        <v>7</v>
      </c>
    </row>
    <row r="15" spans="2:13" s="7" customFormat="1" ht="21.95" customHeight="1" x14ac:dyDescent="0.15">
      <c r="B15" s="187"/>
      <c r="C15" s="188"/>
      <c r="D15" s="189"/>
      <c r="E15" s="8" t="s">
        <v>2</v>
      </c>
      <c r="F15" s="177" t="s">
        <v>31</v>
      </c>
      <c r="G15" s="177"/>
      <c r="H15" s="177"/>
      <c r="I15" s="177"/>
      <c r="J15" s="3">
        <f>入力用!G24</f>
        <v>0</v>
      </c>
      <c r="K15" s="4" t="s">
        <v>77</v>
      </c>
      <c r="L15" s="9">
        <f>入力用!N24</f>
        <v>0</v>
      </c>
      <c r="M15" s="10" t="s">
        <v>7</v>
      </c>
    </row>
    <row r="16" spans="2:13" s="7" customFormat="1" ht="21.95" customHeight="1" x14ac:dyDescent="0.15">
      <c r="B16" s="187"/>
      <c r="C16" s="188"/>
      <c r="D16" s="189"/>
      <c r="E16" s="8" t="s">
        <v>3</v>
      </c>
      <c r="F16" s="177" t="s">
        <v>32</v>
      </c>
      <c r="G16" s="177"/>
      <c r="H16" s="177"/>
      <c r="I16" s="177"/>
      <c r="J16" s="3">
        <f>入力用!G25</f>
        <v>0</v>
      </c>
      <c r="K16" s="4" t="s">
        <v>77</v>
      </c>
      <c r="L16" s="9">
        <f>入力用!N25</f>
        <v>0</v>
      </c>
      <c r="M16" s="10" t="s">
        <v>7</v>
      </c>
    </row>
    <row r="17" spans="2:13" s="7" customFormat="1" ht="21.95" customHeight="1" x14ac:dyDescent="0.15">
      <c r="B17" s="187"/>
      <c r="C17" s="188"/>
      <c r="D17" s="189"/>
      <c r="E17" s="8" t="s">
        <v>4</v>
      </c>
      <c r="F17" s="177" t="s">
        <v>5</v>
      </c>
      <c r="G17" s="177"/>
      <c r="H17" s="177"/>
      <c r="I17" s="177"/>
      <c r="J17" s="3" t="e">
        <f>入力用!G26</f>
        <v>#N/A</v>
      </c>
      <c r="K17" s="4" t="s">
        <v>77</v>
      </c>
      <c r="L17" s="9" t="e">
        <f>入力用!N26</f>
        <v>#N/A</v>
      </c>
      <c r="M17" s="10" t="s">
        <v>7</v>
      </c>
    </row>
    <row r="18" spans="2:13" s="7" customFormat="1" ht="32.25" customHeight="1" x14ac:dyDescent="0.15">
      <c r="B18" s="187"/>
      <c r="C18" s="188"/>
      <c r="D18" s="189"/>
      <c r="E18" s="8" t="s">
        <v>6</v>
      </c>
      <c r="F18" s="177" t="s">
        <v>10</v>
      </c>
      <c r="G18" s="177"/>
      <c r="H18" s="177"/>
      <c r="I18" s="177"/>
      <c r="J18" s="3"/>
      <c r="K18" s="10" t="s">
        <v>77</v>
      </c>
      <c r="L18" s="9" t="e">
        <f>入力用!N29</f>
        <v>#N/A</v>
      </c>
      <c r="M18" s="10" t="s">
        <v>7</v>
      </c>
    </row>
    <row r="19" spans="2:13" s="7" customFormat="1" ht="21.95" customHeight="1" x14ac:dyDescent="0.15">
      <c r="B19" s="190"/>
      <c r="C19" s="191"/>
      <c r="D19" s="192"/>
      <c r="E19" s="8" t="s">
        <v>56</v>
      </c>
      <c r="F19" s="177" t="s">
        <v>9</v>
      </c>
      <c r="G19" s="177"/>
      <c r="H19" s="177"/>
      <c r="I19" s="177"/>
      <c r="J19" s="3"/>
      <c r="K19" s="4" t="s">
        <v>77</v>
      </c>
      <c r="L19" s="9" t="e">
        <f>入力用!N30</f>
        <v>#N/A</v>
      </c>
      <c r="M19" s="10" t="s">
        <v>7</v>
      </c>
    </row>
    <row r="20" spans="2:13" s="7" customFormat="1" ht="42.75" customHeight="1" thickBot="1" x14ac:dyDescent="0.2">
      <c r="B20" s="178" t="s">
        <v>57</v>
      </c>
      <c r="C20" s="179"/>
      <c r="D20" s="179"/>
      <c r="E20" s="180"/>
      <c r="F20" s="181" t="s">
        <v>11</v>
      </c>
      <c r="G20" s="181"/>
      <c r="H20" s="181"/>
      <c r="I20" s="181"/>
      <c r="J20" s="3"/>
      <c r="K20" s="4" t="s">
        <v>77</v>
      </c>
      <c r="L20" s="12" t="e">
        <f>入力用!N31</f>
        <v>#N/A</v>
      </c>
      <c r="M20" s="13" t="s">
        <v>7</v>
      </c>
    </row>
    <row r="21" spans="2:13" s="7" customFormat="1" ht="13.5" x14ac:dyDescent="0.15"/>
    <row r="22" spans="2:13" s="7" customFormat="1" ht="13.5" x14ac:dyDescent="0.15"/>
    <row r="23" spans="2:13" s="7" customFormat="1" ht="24.95" customHeight="1" x14ac:dyDescent="0.15">
      <c r="B23" s="7" t="s">
        <v>58</v>
      </c>
    </row>
    <row r="24" spans="2:13" s="7" customFormat="1" ht="24.95" customHeight="1" x14ac:dyDescent="0.15">
      <c r="B24" s="181" t="s">
        <v>13</v>
      </c>
      <c r="C24" s="181"/>
      <c r="D24" s="181"/>
      <c r="E24" s="8" t="s">
        <v>15</v>
      </c>
      <c r="F24" s="8" t="s">
        <v>16</v>
      </c>
      <c r="G24" s="8" t="s">
        <v>17</v>
      </c>
      <c r="H24" s="8" t="s">
        <v>18</v>
      </c>
      <c r="I24" s="8" t="s">
        <v>19</v>
      </c>
      <c r="J24" s="8" t="s">
        <v>20</v>
      </c>
      <c r="K24" s="14"/>
    </row>
    <row r="25" spans="2:13" s="7" customFormat="1" ht="24.95" customHeight="1" x14ac:dyDescent="0.15">
      <c r="B25" s="196" t="s">
        <v>14</v>
      </c>
      <c r="C25" s="197"/>
      <c r="D25" s="198"/>
      <c r="E25" s="125" t="s">
        <v>117</v>
      </c>
      <c r="F25" s="125" t="s">
        <v>119</v>
      </c>
      <c r="G25" s="125" t="s">
        <v>120</v>
      </c>
      <c r="H25" s="125" t="s">
        <v>121</v>
      </c>
      <c r="I25" s="125" t="s">
        <v>122</v>
      </c>
      <c r="J25" s="125" t="s">
        <v>123</v>
      </c>
      <c r="K25" s="14"/>
    </row>
    <row r="26" spans="2:13" s="7" customFormat="1" ht="20.100000000000001" customHeight="1" x14ac:dyDescent="0.15">
      <c r="B26" s="182" t="s">
        <v>63</v>
      </c>
      <c r="C26" s="183"/>
      <c r="D26" s="183"/>
      <c r="E26" s="183"/>
      <c r="F26" s="183"/>
      <c r="G26" s="183"/>
      <c r="H26" s="183"/>
      <c r="I26" s="183"/>
      <c r="J26" s="183"/>
      <c r="K26" s="183"/>
      <c r="L26" s="183"/>
      <c r="M26" s="183"/>
    </row>
    <row r="27" spans="2:13" s="7" customFormat="1" ht="20.100000000000001" customHeight="1" x14ac:dyDescent="0.15">
      <c r="B27" s="182" t="s">
        <v>118</v>
      </c>
      <c r="C27" s="183"/>
      <c r="D27" s="183"/>
      <c r="E27" s="183"/>
      <c r="F27" s="183"/>
      <c r="G27" s="183"/>
      <c r="H27" s="183"/>
      <c r="I27" s="183"/>
      <c r="J27" s="183"/>
      <c r="K27" s="183"/>
      <c r="L27" s="183"/>
      <c r="M27" s="183"/>
    </row>
    <row r="28" spans="2:13" s="7" customFormat="1" ht="24.95" customHeight="1" x14ac:dyDescent="0.15"/>
    <row r="29" spans="2:13" s="7" customFormat="1" ht="24.95" customHeight="1" x14ac:dyDescent="0.15">
      <c r="B29" s="7" t="s">
        <v>29</v>
      </c>
    </row>
    <row r="30" spans="2:13" s="7" customFormat="1" ht="20.100000000000001" customHeight="1" x14ac:dyDescent="0.15">
      <c r="B30" s="182" t="s">
        <v>64</v>
      </c>
      <c r="C30" s="183"/>
      <c r="D30" s="183"/>
      <c r="E30" s="183"/>
      <c r="F30" s="183"/>
      <c r="G30" s="183"/>
      <c r="H30" s="183"/>
      <c r="I30" s="183"/>
      <c r="J30" s="183"/>
      <c r="K30" s="183"/>
      <c r="L30" s="183"/>
      <c r="M30" s="183"/>
    </row>
    <row r="31" spans="2:13" s="7" customFormat="1" ht="20.100000000000001" customHeight="1" x14ac:dyDescent="0.15">
      <c r="B31" s="182" t="s">
        <v>81</v>
      </c>
      <c r="C31" s="183"/>
      <c r="D31" s="183"/>
      <c r="E31" s="183"/>
      <c r="F31" s="183"/>
      <c r="G31" s="183"/>
      <c r="H31" s="183"/>
      <c r="I31" s="183"/>
      <c r="J31" s="183"/>
      <c r="K31" s="183"/>
      <c r="L31" s="183"/>
      <c r="M31" s="183"/>
    </row>
    <row r="32" spans="2:13" s="7" customFormat="1" ht="20.100000000000001" customHeight="1" x14ac:dyDescent="0.15">
      <c r="B32" s="182" t="s">
        <v>82</v>
      </c>
      <c r="C32" s="182"/>
      <c r="D32" s="182"/>
      <c r="E32" s="182"/>
      <c r="F32" s="182"/>
      <c r="G32" s="182"/>
      <c r="H32" s="182"/>
      <c r="I32" s="182"/>
      <c r="J32" s="182"/>
      <c r="K32" s="182"/>
      <c r="L32" s="182"/>
      <c r="M32" s="26"/>
    </row>
    <row r="33" spans="2:13" s="7" customFormat="1" ht="20.100000000000001" customHeight="1" x14ac:dyDescent="0.15"/>
    <row r="34" spans="2:13" s="7" customFormat="1" ht="20.100000000000001" customHeight="1" x14ac:dyDescent="0.15">
      <c r="B34" s="182" t="s">
        <v>116</v>
      </c>
      <c r="C34" s="183"/>
      <c r="D34" s="183"/>
      <c r="E34" s="183"/>
      <c r="F34" s="183"/>
      <c r="G34" s="183"/>
      <c r="H34" s="183"/>
      <c r="I34" s="183"/>
      <c r="J34" s="183"/>
      <c r="K34" s="183"/>
      <c r="L34" s="183"/>
      <c r="M34" s="183"/>
    </row>
    <row r="35" spans="2:13" s="7" customFormat="1" ht="20.100000000000001" customHeight="1" x14ac:dyDescent="0.15">
      <c r="B35" s="183"/>
      <c r="C35" s="183"/>
      <c r="D35" s="183"/>
      <c r="E35" s="183"/>
      <c r="F35" s="183"/>
      <c r="G35" s="183"/>
      <c r="H35" s="183"/>
      <c r="I35" s="183"/>
      <c r="J35" s="183"/>
      <c r="K35" s="183"/>
      <c r="L35" s="183"/>
      <c r="M35" s="183"/>
    </row>
    <row r="36" spans="2:13" ht="19.5" customHeight="1" x14ac:dyDescent="0.15"/>
    <row r="37" spans="2:13" ht="24.95" customHeight="1" x14ac:dyDescent="0.15"/>
    <row r="38" spans="2:13" ht="24.95" customHeight="1" x14ac:dyDescent="0.15">
      <c r="J38" s="2"/>
    </row>
    <row r="39" spans="2:13" ht="24.95" customHeight="1" x14ac:dyDescent="0.15"/>
  </sheetData>
  <sheetProtection sheet="1" selectLockedCells="1"/>
  <mergeCells count="31">
    <mergeCell ref="B32:L32"/>
    <mergeCell ref="B34:M34"/>
    <mergeCell ref="B30:M30"/>
    <mergeCell ref="B31:M31"/>
    <mergeCell ref="B35:M35"/>
    <mergeCell ref="B27:M27"/>
    <mergeCell ref="B13:I13"/>
    <mergeCell ref="B14:D19"/>
    <mergeCell ref="F14:I14"/>
    <mergeCell ref="F15:I15"/>
    <mergeCell ref="F16:I16"/>
    <mergeCell ref="F17:I17"/>
    <mergeCell ref="F18:I18"/>
    <mergeCell ref="F19:I19"/>
    <mergeCell ref="B20:E20"/>
    <mergeCell ref="F20:I20"/>
    <mergeCell ref="B24:D24"/>
    <mergeCell ref="B25:D25"/>
    <mergeCell ref="B26:M26"/>
    <mergeCell ref="I7:K7"/>
    <mergeCell ref="I8:K8"/>
    <mergeCell ref="B10:M10"/>
    <mergeCell ref="B11:M11"/>
    <mergeCell ref="J12:K12"/>
    <mergeCell ref="L12:M12"/>
    <mergeCell ref="B1:L1"/>
    <mergeCell ref="B4:C4"/>
    <mergeCell ref="D4:F4"/>
    <mergeCell ref="I4:L4"/>
    <mergeCell ref="B6:C6"/>
    <mergeCell ref="I6:L6"/>
  </mergeCells>
  <phoneticPr fontId="2"/>
  <conditionalFormatting sqref="D4:F4 I4:L4 I6:L6 B7 D7 I7:K8">
    <cfRule type="cellIs" dxfId="0" priority="1" stopIfTrue="1" operator="equal">
      <formula>0</formula>
    </cfRule>
  </conditionalFormatting>
  <pageMargins left="0.23622047244094491" right="0.23622047244094491" top="0.94488188976377963" bottom="0.51181102362204722"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B36B-5172-4DB5-B5C0-15DF9760BAA0}">
  <dimension ref="B1:M39"/>
  <sheetViews>
    <sheetView workbookViewId="0">
      <selection activeCell="G7" sqref="G7"/>
    </sheetView>
  </sheetViews>
  <sheetFormatPr defaultRowHeight="14.25" x14ac:dyDescent="0.15"/>
  <cols>
    <col min="1" max="1" width="2.5" style="1" customWidth="1"/>
    <col min="2" max="2" width="5.5" style="1" customWidth="1"/>
    <col min="3" max="3" width="5.25" style="1" customWidth="1"/>
    <col min="4" max="4" width="4.625" style="1" customWidth="1"/>
    <col min="5" max="5" width="10.625" style="1" customWidth="1"/>
    <col min="6" max="6" width="11.375" style="1" customWidth="1"/>
    <col min="7" max="7" width="11" style="1" customWidth="1"/>
    <col min="8" max="8" width="10.625" style="1" customWidth="1"/>
    <col min="9" max="9" width="11.5" style="1" customWidth="1"/>
    <col min="10" max="10" width="10.625" style="1" customWidth="1"/>
    <col min="11" max="11" width="3.5" style="1" customWidth="1"/>
    <col min="12" max="12" width="10.625" style="1" customWidth="1"/>
    <col min="13" max="13" width="3.5" style="1" customWidth="1"/>
    <col min="14" max="16384" width="9" style="1"/>
  </cols>
  <sheetData>
    <row r="1" spans="2:13" ht="23.1" customHeight="1" x14ac:dyDescent="0.15">
      <c r="B1" s="173" t="s">
        <v>78</v>
      </c>
      <c r="C1" s="173"/>
      <c r="D1" s="173"/>
      <c r="E1" s="173"/>
      <c r="F1" s="173"/>
      <c r="G1" s="173"/>
      <c r="H1" s="173"/>
      <c r="I1" s="173"/>
      <c r="J1" s="173"/>
      <c r="K1" s="173"/>
      <c r="L1" s="173"/>
    </row>
    <row r="2" spans="2:13" ht="20.100000000000001" customHeight="1" x14ac:dyDescent="0.2">
      <c r="B2" s="18"/>
      <c r="C2" s="18"/>
      <c r="D2" s="18"/>
      <c r="E2" s="18"/>
      <c r="F2" s="18"/>
      <c r="G2" s="18"/>
      <c r="H2" s="18"/>
      <c r="I2" s="18"/>
      <c r="J2" s="18"/>
      <c r="K2" s="18"/>
      <c r="L2" s="18"/>
    </row>
    <row r="4" spans="2:13" ht="20.100000000000001" customHeight="1" x14ac:dyDescent="0.15">
      <c r="B4" s="199" t="s">
        <v>66</v>
      </c>
      <c r="C4" s="199"/>
      <c r="D4" s="200"/>
      <c r="E4" s="200"/>
      <c r="F4" s="200"/>
      <c r="G4" s="15"/>
      <c r="H4" s="19" t="s">
        <v>69</v>
      </c>
      <c r="I4" s="200"/>
      <c r="J4" s="200"/>
      <c r="K4" s="200"/>
      <c r="L4" s="200"/>
    </row>
    <row r="5" spans="2:13" ht="20.100000000000001" customHeight="1" x14ac:dyDescent="0.15">
      <c r="B5" s="15"/>
      <c r="C5" s="15"/>
      <c r="D5" s="15"/>
      <c r="E5" s="15"/>
      <c r="F5" s="15"/>
      <c r="G5" s="15"/>
      <c r="H5" s="20"/>
      <c r="I5" s="16"/>
      <c r="J5" s="16"/>
      <c r="K5" s="17"/>
    </row>
    <row r="6" spans="2:13" ht="20.100000000000001" customHeight="1" x14ac:dyDescent="0.15">
      <c r="B6" s="201" t="s">
        <v>68</v>
      </c>
      <c r="C6" s="201"/>
      <c r="D6" s="15"/>
      <c r="E6" s="16"/>
      <c r="F6" s="15"/>
      <c r="G6" s="15"/>
      <c r="H6" s="19" t="s">
        <v>70</v>
      </c>
      <c r="I6" s="200"/>
      <c r="J6" s="200"/>
      <c r="K6" s="200"/>
      <c r="L6" s="200"/>
    </row>
    <row r="7" spans="2:13" ht="20.100000000000001" customHeight="1" x14ac:dyDescent="0.15">
      <c r="B7" s="23"/>
      <c r="C7" s="19" t="s">
        <v>67</v>
      </c>
      <c r="D7" s="23"/>
      <c r="E7" s="24" t="s">
        <v>73</v>
      </c>
      <c r="F7" s="15"/>
      <c r="G7" s="15"/>
      <c r="H7" s="21" t="s">
        <v>71</v>
      </c>
      <c r="I7" s="202"/>
      <c r="J7" s="202"/>
      <c r="K7" s="202"/>
      <c r="L7" s="25"/>
    </row>
    <row r="8" spans="2:13" ht="20.100000000000001" customHeight="1" x14ac:dyDescent="0.15">
      <c r="H8" s="22" t="s">
        <v>72</v>
      </c>
      <c r="I8" s="203"/>
      <c r="J8" s="203"/>
      <c r="K8" s="203"/>
      <c r="L8" s="25"/>
    </row>
    <row r="10" spans="2:13" ht="20.100000000000001" customHeight="1" x14ac:dyDescent="0.15">
      <c r="B10" s="182" t="s">
        <v>61</v>
      </c>
      <c r="C10" s="183"/>
      <c r="D10" s="183"/>
      <c r="E10" s="183"/>
      <c r="F10" s="183"/>
      <c r="G10" s="183"/>
      <c r="H10" s="183"/>
      <c r="I10" s="183"/>
      <c r="J10" s="183"/>
      <c r="K10" s="183"/>
      <c r="L10" s="183"/>
      <c r="M10" s="183"/>
    </row>
    <row r="11" spans="2:13" ht="20.100000000000001" customHeight="1" x14ac:dyDescent="0.15">
      <c r="B11" s="182" t="s">
        <v>60</v>
      </c>
      <c r="C11" s="183"/>
      <c r="D11" s="183"/>
      <c r="E11" s="183"/>
      <c r="F11" s="183"/>
      <c r="G11" s="183"/>
      <c r="H11" s="183"/>
      <c r="I11" s="183"/>
      <c r="J11" s="183"/>
      <c r="K11" s="183"/>
      <c r="L11" s="183"/>
      <c r="M11" s="183"/>
    </row>
    <row r="12" spans="2:13" ht="15" thickBot="1" x14ac:dyDescent="0.2">
      <c r="J12" s="193" t="s">
        <v>37</v>
      </c>
      <c r="K12" s="193"/>
      <c r="L12" s="194" t="s">
        <v>36</v>
      </c>
      <c r="M12" s="194"/>
    </row>
    <row r="13" spans="2:13" s="7" customFormat="1" ht="21.75" customHeight="1" x14ac:dyDescent="0.15">
      <c r="B13" s="174" t="s">
        <v>55</v>
      </c>
      <c r="C13" s="175"/>
      <c r="D13" s="175"/>
      <c r="E13" s="175"/>
      <c r="F13" s="175"/>
      <c r="G13" s="175"/>
      <c r="H13" s="175"/>
      <c r="I13" s="176"/>
      <c r="J13" s="3"/>
      <c r="K13" s="4" t="s">
        <v>77</v>
      </c>
      <c r="L13" s="5"/>
      <c r="M13" s="6" t="s">
        <v>7</v>
      </c>
    </row>
    <row r="14" spans="2:13" s="7" customFormat="1" ht="21.95" customHeight="1" x14ac:dyDescent="0.15">
      <c r="B14" s="184" t="s">
        <v>65</v>
      </c>
      <c r="C14" s="185"/>
      <c r="D14" s="186"/>
      <c r="E14" s="8" t="s">
        <v>0</v>
      </c>
      <c r="F14" s="177" t="s">
        <v>1</v>
      </c>
      <c r="G14" s="177"/>
      <c r="H14" s="177"/>
      <c r="I14" s="177"/>
      <c r="J14" s="3"/>
      <c r="K14" s="4" t="s">
        <v>77</v>
      </c>
      <c r="L14" s="9"/>
      <c r="M14" s="10" t="s">
        <v>7</v>
      </c>
    </row>
    <row r="15" spans="2:13" s="7" customFormat="1" ht="21.95" customHeight="1" x14ac:dyDescent="0.15">
      <c r="B15" s="187"/>
      <c r="C15" s="188"/>
      <c r="D15" s="189"/>
      <c r="E15" s="8" t="s">
        <v>2</v>
      </c>
      <c r="F15" s="177" t="s">
        <v>31</v>
      </c>
      <c r="G15" s="177"/>
      <c r="H15" s="177"/>
      <c r="I15" s="177"/>
      <c r="J15" s="3"/>
      <c r="K15" s="4" t="s">
        <v>77</v>
      </c>
      <c r="L15" s="9"/>
      <c r="M15" s="10" t="s">
        <v>7</v>
      </c>
    </row>
    <row r="16" spans="2:13" s="7" customFormat="1" ht="21.95" customHeight="1" x14ac:dyDescent="0.15">
      <c r="B16" s="187"/>
      <c r="C16" s="188"/>
      <c r="D16" s="189"/>
      <c r="E16" s="8" t="s">
        <v>3</v>
      </c>
      <c r="F16" s="177" t="s">
        <v>32</v>
      </c>
      <c r="G16" s="177"/>
      <c r="H16" s="177"/>
      <c r="I16" s="177"/>
      <c r="J16" s="3"/>
      <c r="K16" s="4" t="s">
        <v>77</v>
      </c>
      <c r="L16" s="9"/>
      <c r="M16" s="10" t="s">
        <v>7</v>
      </c>
    </row>
    <row r="17" spans="2:13" s="7" customFormat="1" ht="21.95" customHeight="1" x14ac:dyDescent="0.15">
      <c r="B17" s="187"/>
      <c r="C17" s="188"/>
      <c r="D17" s="189"/>
      <c r="E17" s="8" t="s">
        <v>4</v>
      </c>
      <c r="F17" s="177" t="s">
        <v>5</v>
      </c>
      <c r="G17" s="177"/>
      <c r="H17" s="177"/>
      <c r="I17" s="177"/>
      <c r="J17" s="3"/>
      <c r="K17" s="4" t="s">
        <v>77</v>
      </c>
      <c r="L17" s="9"/>
      <c r="M17" s="10" t="s">
        <v>7</v>
      </c>
    </row>
    <row r="18" spans="2:13" s="7" customFormat="1" ht="32.25" customHeight="1" x14ac:dyDescent="0.15">
      <c r="B18" s="187"/>
      <c r="C18" s="188"/>
      <c r="D18" s="189"/>
      <c r="E18" s="8" t="s">
        <v>6</v>
      </c>
      <c r="F18" s="177" t="s">
        <v>10</v>
      </c>
      <c r="G18" s="177"/>
      <c r="H18" s="177"/>
      <c r="I18" s="177"/>
      <c r="J18" s="3"/>
      <c r="K18" s="10" t="s">
        <v>77</v>
      </c>
      <c r="L18" s="9"/>
      <c r="M18" s="10" t="s">
        <v>7</v>
      </c>
    </row>
    <row r="19" spans="2:13" s="7" customFormat="1" ht="21.95" customHeight="1" x14ac:dyDescent="0.15">
      <c r="B19" s="190"/>
      <c r="C19" s="191"/>
      <c r="D19" s="192"/>
      <c r="E19" s="8" t="s">
        <v>56</v>
      </c>
      <c r="F19" s="177" t="s">
        <v>9</v>
      </c>
      <c r="G19" s="177"/>
      <c r="H19" s="177"/>
      <c r="I19" s="177"/>
      <c r="J19" s="3"/>
      <c r="K19" s="4" t="s">
        <v>77</v>
      </c>
      <c r="L19" s="9"/>
      <c r="M19" s="10" t="s">
        <v>7</v>
      </c>
    </row>
    <row r="20" spans="2:13" s="7" customFormat="1" ht="42.75" customHeight="1" thickBot="1" x14ac:dyDescent="0.2">
      <c r="B20" s="178" t="s">
        <v>57</v>
      </c>
      <c r="C20" s="179"/>
      <c r="D20" s="179"/>
      <c r="E20" s="180"/>
      <c r="F20" s="181" t="s">
        <v>11</v>
      </c>
      <c r="G20" s="181"/>
      <c r="H20" s="181"/>
      <c r="I20" s="181"/>
      <c r="J20" s="3"/>
      <c r="K20" s="4" t="s">
        <v>77</v>
      </c>
      <c r="L20" s="12"/>
      <c r="M20" s="13" t="s">
        <v>7</v>
      </c>
    </row>
    <row r="21" spans="2:13" s="7" customFormat="1" ht="13.5" x14ac:dyDescent="0.15"/>
    <row r="22" spans="2:13" s="7" customFormat="1" ht="13.5" x14ac:dyDescent="0.15"/>
    <row r="23" spans="2:13" s="7" customFormat="1" ht="24.95" customHeight="1" x14ac:dyDescent="0.15">
      <c r="B23" s="7" t="s">
        <v>58</v>
      </c>
    </row>
    <row r="24" spans="2:13" s="7" customFormat="1" ht="24.95" customHeight="1" x14ac:dyDescent="0.15">
      <c r="B24" s="181" t="s">
        <v>13</v>
      </c>
      <c r="C24" s="181"/>
      <c r="D24" s="181"/>
      <c r="E24" s="8" t="s">
        <v>15</v>
      </c>
      <c r="F24" s="8" t="s">
        <v>16</v>
      </c>
      <c r="G24" s="8" t="s">
        <v>17</v>
      </c>
      <c r="H24" s="8" t="s">
        <v>18</v>
      </c>
      <c r="I24" s="8" t="s">
        <v>19</v>
      </c>
      <c r="J24" s="8" t="s">
        <v>20</v>
      </c>
      <c r="K24" s="14"/>
    </row>
    <row r="25" spans="2:13" s="7" customFormat="1" ht="24.95" customHeight="1" x14ac:dyDescent="0.15">
      <c r="B25" s="196" t="s">
        <v>14</v>
      </c>
      <c r="C25" s="197"/>
      <c r="D25" s="198"/>
      <c r="E25" s="8" t="s">
        <v>21</v>
      </c>
      <c r="F25" s="8" t="s">
        <v>22</v>
      </c>
      <c r="G25" s="8" t="s">
        <v>23</v>
      </c>
      <c r="H25" s="8" t="s">
        <v>24</v>
      </c>
      <c r="I25" s="8" t="s">
        <v>25</v>
      </c>
      <c r="J25" s="8" t="s">
        <v>26</v>
      </c>
      <c r="K25" s="14"/>
    </row>
    <row r="26" spans="2:13" s="7" customFormat="1" ht="20.100000000000001" customHeight="1" x14ac:dyDescent="0.15">
      <c r="B26" s="182" t="s">
        <v>63</v>
      </c>
      <c r="C26" s="183"/>
      <c r="D26" s="183"/>
      <c r="E26" s="183"/>
      <c r="F26" s="183"/>
      <c r="G26" s="183"/>
      <c r="H26" s="183"/>
      <c r="I26" s="183"/>
      <c r="J26" s="183"/>
      <c r="K26" s="183"/>
      <c r="L26" s="183"/>
      <c r="M26" s="183"/>
    </row>
    <row r="27" spans="2:13" s="7" customFormat="1" ht="20.100000000000001" customHeight="1" x14ac:dyDescent="0.15">
      <c r="B27" s="182" t="s">
        <v>62</v>
      </c>
      <c r="C27" s="183"/>
      <c r="D27" s="183"/>
      <c r="E27" s="183"/>
      <c r="F27" s="183"/>
      <c r="G27" s="183"/>
      <c r="H27" s="183"/>
      <c r="I27" s="183"/>
      <c r="J27" s="183"/>
      <c r="K27" s="183"/>
      <c r="L27" s="183"/>
      <c r="M27" s="183"/>
    </row>
    <row r="28" spans="2:13" s="7" customFormat="1" ht="24.95" customHeight="1" x14ac:dyDescent="0.15"/>
    <row r="29" spans="2:13" s="7" customFormat="1" ht="24.95" customHeight="1" x14ac:dyDescent="0.15">
      <c r="B29" s="7" t="s">
        <v>29</v>
      </c>
    </row>
    <row r="30" spans="2:13" s="7" customFormat="1" ht="20.100000000000001" customHeight="1" x14ac:dyDescent="0.15">
      <c r="B30" s="182" t="s">
        <v>64</v>
      </c>
      <c r="C30" s="183"/>
      <c r="D30" s="183"/>
      <c r="E30" s="183"/>
      <c r="F30" s="183"/>
      <c r="G30" s="183"/>
      <c r="H30" s="183"/>
      <c r="I30" s="183"/>
      <c r="J30" s="183"/>
      <c r="K30" s="183"/>
      <c r="L30" s="183"/>
      <c r="M30" s="183"/>
    </row>
    <row r="31" spans="2:13" s="7" customFormat="1" ht="20.100000000000001" customHeight="1" x14ac:dyDescent="0.15">
      <c r="B31" s="182" t="s">
        <v>81</v>
      </c>
      <c r="C31" s="183"/>
      <c r="D31" s="183"/>
      <c r="E31" s="183"/>
      <c r="F31" s="183"/>
      <c r="G31" s="183"/>
      <c r="H31" s="183"/>
      <c r="I31" s="183"/>
      <c r="J31" s="183"/>
      <c r="K31" s="183"/>
      <c r="L31" s="183"/>
      <c r="M31" s="183"/>
    </row>
    <row r="32" spans="2:13" s="7" customFormat="1" ht="20.100000000000001" customHeight="1" x14ac:dyDescent="0.15">
      <c r="B32" s="182" t="s">
        <v>82</v>
      </c>
      <c r="C32" s="182"/>
      <c r="D32" s="182"/>
      <c r="E32" s="182"/>
      <c r="F32" s="182"/>
      <c r="G32" s="182"/>
      <c r="H32" s="182"/>
      <c r="I32" s="182"/>
      <c r="J32" s="182"/>
      <c r="K32" s="182"/>
      <c r="L32" s="182"/>
      <c r="M32" s="26"/>
    </row>
    <row r="33" spans="2:13" s="7" customFormat="1" ht="20.100000000000001" customHeight="1" x14ac:dyDescent="0.15"/>
    <row r="34" spans="2:13" s="7" customFormat="1" ht="20.100000000000001" customHeight="1" x14ac:dyDescent="0.15">
      <c r="B34" s="183" t="s">
        <v>59</v>
      </c>
      <c r="C34" s="183"/>
      <c r="D34" s="183"/>
      <c r="E34" s="183"/>
      <c r="F34" s="183"/>
      <c r="G34" s="183"/>
      <c r="H34" s="183"/>
      <c r="I34" s="183"/>
      <c r="J34" s="183"/>
      <c r="K34" s="183"/>
      <c r="L34" s="183"/>
      <c r="M34" s="183"/>
    </row>
    <row r="35" spans="2:13" s="7" customFormat="1" ht="20.100000000000001" customHeight="1" x14ac:dyDescent="0.15">
      <c r="B35" s="183"/>
      <c r="C35" s="183"/>
      <c r="D35" s="183"/>
      <c r="E35" s="183"/>
      <c r="F35" s="183"/>
      <c r="G35" s="183"/>
      <c r="H35" s="183"/>
      <c r="I35" s="183"/>
      <c r="J35" s="183"/>
      <c r="K35" s="183"/>
      <c r="L35" s="183"/>
      <c r="M35" s="183"/>
    </row>
    <row r="36" spans="2:13" ht="19.5" customHeight="1" x14ac:dyDescent="0.15"/>
    <row r="37" spans="2:13" ht="24.95" customHeight="1" x14ac:dyDescent="0.15"/>
    <row r="38" spans="2:13" ht="24.95" customHeight="1" x14ac:dyDescent="0.15">
      <c r="J38" s="2"/>
    </row>
    <row r="39" spans="2:13" ht="24.95" customHeight="1" x14ac:dyDescent="0.15"/>
  </sheetData>
  <sheetProtection sheet="1"/>
  <mergeCells count="31">
    <mergeCell ref="B32:L32"/>
    <mergeCell ref="B34:M34"/>
    <mergeCell ref="B30:M30"/>
    <mergeCell ref="B31:M31"/>
    <mergeCell ref="B35:M35"/>
    <mergeCell ref="B27:M27"/>
    <mergeCell ref="B13:I13"/>
    <mergeCell ref="B14:D19"/>
    <mergeCell ref="F14:I14"/>
    <mergeCell ref="F15:I15"/>
    <mergeCell ref="F16:I16"/>
    <mergeCell ref="F17:I17"/>
    <mergeCell ref="F18:I18"/>
    <mergeCell ref="F19:I19"/>
    <mergeCell ref="B20:E20"/>
    <mergeCell ref="F20:I20"/>
    <mergeCell ref="B24:D24"/>
    <mergeCell ref="B25:D25"/>
    <mergeCell ref="B26:M26"/>
    <mergeCell ref="I7:K7"/>
    <mergeCell ref="I8:K8"/>
    <mergeCell ref="B10:M10"/>
    <mergeCell ref="B11:M11"/>
    <mergeCell ref="J12:K12"/>
    <mergeCell ref="L12:M12"/>
    <mergeCell ref="B1:L1"/>
    <mergeCell ref="B4:C4"/>
    <mergeCell ref="D4:F4"/>
    <mergeCell ref="I4:L4"/>
    <mergeCell ref="B6:C6"/>
    <mergeCell ref="I6:L6"/>
  </mergeCells>
  <phoneticPr fontId="2"/>
  <pageMargins left="0.23622047244094491" right="0.23622047244094491" top="0.94488188976377963" bottom="0.51181102362204722"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AFEA-F586-458A-9FDA-47B663D4744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C00F-8690-4466-861C-86256F651D5F}">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入力用</vt:lpstr>
      <vt:lpstr>１か月以上用</vt:lpstr>
      <vt:lpstr>１か月未満用</vt:lpstr>
      <vt:lpstr>手書き用</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平成１２年度行政情報ネットワーク整備事業</dc:creator>
  <cp:lastModifiedBy>大久保　和真</cp:lastModifiedBy>
  <cp:lastPrinted>2026-03-18T07:02:27Z</cp:lastPrinted>
  <dcterms:created xsi:type="dcterms:W3CDTF">2002-07-19T07:57:20Z</dcterms:created>
  <dcterms:modified xsi:type="dcterms:W3CDTF">2026-03-18T07:07:16Z</dcterms:modified>
</cp:coreProperties>
</file>