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45" yWindow="-30" windowWidth="9525" windowHeight="5895"/>
  </bookViews>
  <sheets>
    <sheet name="統計書" sheetId="2" r:id="rId1"/>
    <sheet name="S49～" sheetId="1" r:id="rId2"/>
  </sheets>
  <definedNames>
    <definedName name="_xlnm.Print_Area" localSheetId="1">'S49～'!$26:$55</definedName>
    <definedName name="_xlnm.Print_Titles" localSheetId="1">'S49～'!$1:$1</definedName>
    <definedName name="_xlnm.Print_Titles" localSheetId="0">統計書!$1:$2</definedName>
  </definedNames>
  <calcPr calcId="162913"/>
</workbook>
</file>

<file path=xl/calcChain.xml><?xml version="1.0" encoding="utf-8"?>
<calcChain xmlns="http://schemas.openxmlformats.org/spreadsheetml/2006/main">
  <c r="D53" i="1" l="1"/>
  <c r="D52" i="1" l="1"/>
  <c r="D51" i="1" l="1"/>
  <c r="D50" i="1" l="1"/>
  <c r="D44" i="1" l="1"/>
  <c r="D43" i="1"/>
  <c r="D42" i="1"/>
  <c r="D41" i="1"/>
  <c r="D39" i="1"/>
  <c r="D40" i="1"/>
  <c r="D33" i="1"/>
  <c r="D34" i="1"/>
  <c r="D35" i="1"/>
  <c r="D36" i="1"/>
  <c r="D37" i="1"/>
  <c r="D38" i="1"/>
  <c r="D32" i="1"/>
  <c r="D25" i="1"/>
  <c r="D31" i="1"/>
  <c r="D30" i="1"/>
  <c r="D26" i="1"/>
  <c r="D29" i="1"/>
  <c r="B15" i="1"/>
  <c r="D15" i="1" s="1"/>
  <c r="B16" i="1"/>
  <c r="D16" i="1" s="1"/>
  <c r="B17" i="1"/>
  <c r="D17" i="1" s="1"/>
  <c r="B18" i="1"/>
  <c r="D18" i="1" s="1"/>
  <c r="F18" i="1"/>
  <c r="B19" i="1"/>
  <c r="F19" i="1" s="1"/>
  <c r="B20" i="1"/>
  <c r="D20" i="1" s="1"/>
  <c r="B21" i="1"/>
  <c r="F21" i="1" s="1"/>
  <c r="B22" i="1"/>
  <c r="F22" i="1" s="1"/>
  <c r="B14" i="1"/>
  <c r="F14" i="1" s="1"/>
  <c r="B13" i="1"/>
  <c r="F13" i="1" s="1"/>
  <c r="B5" i="1"/>
  <c r="E5" i="1" s="1"/>
  <c r="B6" i="1"/>
  <c r="E6" i="1" s="1"/>
  <c r="G6" i="1"/>
  <c r="B7" i="1"/>
  <c r="G7" i="1" s="1"/>
  <c r="E7" i="1"/>
  <c r="B8" i="1"/>
  <c r="G8" i="1" s="1"/>
  <c r="B9" i="1"/>
  <c r="E9" i="1" s="1"/>
  <c r="G9" i="1"/>
  <c r="B10" i="1"/>
  <c r="G10" i="1" s="1"/>
  <c r="E10" i="1"/>
  <c r="B4" i="1"/>
  <c r="G4" i="1" s="1"/>
  <c r="E4" i="1"/>
  <c r="B3" i="1"/>
  <c r="G3" i="1" s="1"/>
  <c r="E3" i="1"/>
  <c r="D21" i="1"/>
  <c r="F20" i="1"/>
  <c r="G5" i="1" l="1"/>
  <c r="E8" i="1"/>
  <c r="F17" i="1"/>
  <c r="D13" i="1"/>
  <c r="D22" i="1"/>
  <c r="F16" i="1"/>
  <c r="D19" i="1"/>
  <c r="F15" i="1"/>
  <c r="D14" i="1"/>
</calcChain>
</file>

<file path=xl/sharedStrings.xml><?xml version="1.0" encoding="utf-8"?>
<sst xmlns="http://schemas.openxmlformats.org/spreadsheetml/2006/main" count="45" uniqueCount="31">
  <si>
    <t>★テレビ受信契約状況</t>
  </si>
  <si>
    <t>年</t>
  </si>
  <si>
    <t>総　数</t>
  </si>
  <si>
    <t>カラー契約</t>
  </si>
  <si>
    <t>普通契約</t>
  </si>
  <si>
    <t>総数</t>
  </si>
  <si>
    <t>衛星契約</t>
  </si>
  <si>
    <t>衛星契約率（％)</t>
  </si>
  <si>
    <t>資料：ＮＨＫ</t>
  </si>
  <si>
    <t>普及率(%)</t>
    <phoneticPr fontId="5"/>
  </si>
  <si>
    <t>率(%)</t>
    <phoneticPr fontId="5"/>
  </si>
  <si>
    <t>昭和57年</t>
    <rPh sb="0" eb="1">
      <t>ショウ</t>
    </rPh>
    <rPh sb="1" eb="2">
      <t>ワ</t>
    </rPh>
    <rPh sb="4" eb="5">
      <t>ネン</t>
    </rPh>
    <phoneticPr fontId="5"/>
  </si>
  <si>
    <t xml:space="preserve"> 平成元年</t>
    <rPh sb="2" eb="3">
      <t>ナ</t>
    </rPh>
    <rPh sb="3" eb="4">
      <t>モト</t>
    </rPh>
    <rPh sb="4" eb="5">
      <t>ネン</t>
    </rPh>
    <phoneticPr fontId="5"/>
  </si>
  <si>
    <t xml:space="preserve"> 平成４年</t>
    <rPh sb="2" eb="3">
      <t>ナ</t>
    </rPh>
    <rPh sb="4" eb="5">
      <t>ネン</t>
    </rPh>
    <phoneticPr fontId="5"/>
  </si>
  <si>
    <t>平成6年</t>
    <rPh sb="0" eb="2">
      <t>ヘイセイ</t>
    </rPh>
    <rPh sb="3" eb="4">
      <t>ネン</t>
    </rPh>
    <phoneticPr fontId="5"/>
  </si>
  <si>
    <t>【茅野市】</t>
    <rPh sb="1" eb="4">
      <t>チノシ</t>
    </rPh>
    <phoneticPr fontId="5"/>
  </si>
  <si>
    <t>（各年３月末現在、単位:件・％）</t>
    <rPh sb="5" eb="6">
      <t>マツ</t>
    </rPh>
    <rPh sb="9" eb="11">
      <t>タンイ</t>
    </rPh>
    <rPh sb="12" eb="13">
      <t>ケン</t>
    </rPh>
    <phoneticPr fontId="5"/>
  </si>
  <si>
    <t>放送受信契約数</t>
    <rPh sb="0" eb="2">
      <t>ホウソウ</t>
    </rPh>
    <rPh sb="2" eb="4">
      <t>ジュシン</t>
    </rPh>
    <rPh sb="4" eb="6">
      <t>ケイヤク</t>
    </rPh>
    <phoneticPr fontId="5"/>
  </si>
  <si>
    <t>　　年</t>
    <phoneticPr fontId="5"/>
  </si>
  <si>
    <t>状況　</t>
    <rPh sb="0" eb="2">
      <t>ジョウキョウ</t>
    </rPh>
    <phoneticPr fontId="5"/>
  </si>
  <si>
    <t>衛星契約数(再掲)</t>
    <rPh sb="4" eb="5">
      <t>スウ</t>
    </rPh>
    <rPh sb="6" eb="8">
      <t>サイケイ</t>
    </rPh>
    <phoneticPr fontId="5"/>
  </si>
  <si>
    <t>衛星契約率</t>
    <phoneticPr fontId="5"/>
  </si>
  <si>
    <t>放送受信契約数</t>
    <rPh sb="0" eb="2">
      <t>ホウソウ</t>
    </rPh>
    <rPh sb="2" eb="4">
      <t>ジュシン</t>
    </rPh>
    <rPh sb="4" eb="7">
      <t>ケイヤクスウ</t>
    </rPh>
    <phoneticPr fontId="5"/>
  </si>
  <si>
    <t>（各年3月末日現在、単位:件・％）</t>
    <rPh sb="5" eb="6">
      <t>マツ</t>
    </rPh>
    <rPh sb="6" eb="7">
      <t>ヒ</t>
    </rPh>
    <rPh sb="7" eb="9">
      <t>ゲンザイ</t>
    </rPh>
    <rPh sb="10" eb="12">
      <t>タンイ</t>
    </rPh>
    <rPh sb="13" eb="14">
      <t>ケン</t>
    </rPh>
    <phoneticPr fontId="5"/>
  </si>
  <si>
    <t>衛星契約率</t>
    <phoneticPr fontId="5"/>
  </si>
  <si>
    <t>昭和49年</t>
    <rPh sb="1" eb="2">
      <t>ワ</t>
    </rPh>
    <rPh sb="4" eb="5">
      <t>ネン</t>
    </rPh>
    <phoneticPr fontId="5"/>
  </si>
  <si>
    <t>（各年１月３１日現在、単位:件・％）</t>
    <rPh sb="11" eb="13">
      <t>タンイ</t>
    </rPh>
    <rPh sb="14" eb="15">
      <t>ケン</t>
    </rPh>
    <phoneticPr fontId="5"/>
  </si>
  <si>
    <t>★放送受信契約状況の推移</t>
    <rPh sb="1" eb="3">
      <t>ホウソウ</t>
    </rPh>
    <rPh sb="10" eb="12">
      <t>スイイ</t>
    </rPh>
    <phoneticPr fontId="5"/>
  </si>
  <si>
    <t>※NHKから公表された年度別市町村別契約数。</t>
    <rPh sb="5" eb="7">
      <t>コウヒョウ</t>
    </rPh>
    <rPh sb="10" eb="12">
      <t>ネンド</t>
    </rPh>
    <rPh sb="12" eb="13">
      <t>ベツ</t>
    </rPh>
    <rPh sb="13" eb="16">
      <t>シチョウソン</t>
    </rPh>
    <rPh sb="16" eb="17">
      <t>ベツ</t>
    </rPh>
    <rPh sb="17" eb="20">
      <t>ケイヤクスウ</t>
    </rPh>
    <phoneticPr fontId="5"/>
  </si>
  <si>
    <t>令和元年</t>
    <rPh sb="0" eb="1">
      <t>レイワ</t>
    </rPh>
    <rPh sb="1" eb="2">
      <t>ガン</t>
    </rPh>
    <phoneticPr fontId="5"/>
  </si>
  <si>
    <t>平成25年</t>
    <rPh sb="0" eb="1">
      <t>ヘイセイ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</si>
</sst>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0.0%"/>
    <numFmt numFmtId="177" formatCode="0.0\ \ \ "/>
    <numFmt numFmtId="178" formatCode="#,##0\ \ "/>
    <numFmt numFmtId="179" formatCode="0.0\ \ \ \ "/>
    <numFmt numFmtId="180" formatCode="#,##0;\-#,##0;&quot;-&quot;"/>
    <numFmt numFmtId="181" formatCode="_ * #,##0.0_ ;_ * \-#,##0.0_ ;_ * &quot;-&quot;_ ;_ @_ "/>
    <numFmt numFmtId="182" formatCode="#,##0_);[Red]\(#,##0\)"/>
    <numFmt numFmtId="183" formatCode="#,##0.0_);[Red]\(#,##0.0\)"/>
    <numFmt numFmtId="184" formatCode="_ * #,##0.0_ ;_ * \-#,##0.0_ ;_ * &quot;-&quot;?_ ;_ @_ "/>
  </numFmts>
  <fonts count="10">
    <font>
      <sz val="14"/>
      <name val="明朝"/>
      <family val="1"/>
      <charset val="128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80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1">
    <xf numFmtId="0" fontId="0" fillId="0" borderId="0" xfId="0"/>
    <xf numFmtId="0" fontId="6" fillId="0" borderId="0" xfId="0" applyFont="1"/>
    <xf numFmtId="0" fontId="7" fillId="0" borderId="3" xfId="0" applyFont="1" applyBorder="1" applyAlignment="1">
      <alignment horizontal="center"/>
    </xf>
    <xf numFmtId="177" fontId="7" fillId="0" borderId="0" xfId="0" applyNumberFormat="1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176" fontId="7" fillId="0" borderId="0" xfId="5" applyNumberFormat="1" applyFont="1"/>
    <xf numFmtId="0" fontId="7" fillId="0" borderId="5" xfId="0" quotePrefix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4" xfId="0" applyFont="1" applyBorder="1"/>
    <xf numFmtId="0" fontId="8" fillId="0" borderId="0" xfId="0" applyFont="1"/>
    <xf numFmtId="0" fontId="6" fillId="0" borderId="0" xfId="0" quotePrefix="1" applyFont="1" applyAlignment="1">
      <alignment horizontal="left"/>
    </xf>
    <xf numFmtId="0" fontId="7" fillId="0" borderId="6" xfId="0" quotePrefix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1" fontId="7" fillId="0" borderId="9" xfId="0" applyNumberFormat="1" applyFont="1" applyBorder="1" applyAlignment="1">
      <alignment horizontal="center"/>
    </xf>
    <xf numFmtId="181" fontId="7" fillId="0" borderId="10" xfId="0" applyNumberFormat="1" applyFont="1" applyBorder="1" applyAlignment="1">
      <alignment horizontal="right" indent="1"/>
    </xf>
    <xf numFmtId="41" fontId="7" fillId="0" borderId="9" xfId="0" applyNumberFormat="1" applyFont="1" applyBorder="1" applyAlignment="1"/>
    <xf numFmtId="181" fontId="7" fillId="0" borderId="11" xfId="0" applyNumberFormat="1" applyFont="1" applyBorder="1" applyAlignment="1">
      <alignment horizontal="right"/>
    </xf>
    <xf numFmtId="41" fontId="7" fillId="0" borderId="12" xfId="0" applyNumberFormat="1" applyFont="1" applyBorder="1" applyAlignment="1">
      <alignment horizontal="center"/>
    </xf>
    <xf numFmtId="181" fontId="7" fillId="0" borderId="13" xfId="0" applyNumberFormat="1" applyFont="1" applyBorder="1" applyAlignment="1">
      <alignment horizontal="right" indent="1"/>
    </xf>
    <xf numFmtId="41" fontId="7" fillId="0" borderId="12" xfId="0" applyNumberFormat="1" applyFont="1" applyBorder="1" applyAlignment="1"/>
    <xf numFmtId="181" fontId="7" fillId="0" borderId="14" xfId="0" applyNumberFormat="1" applyFont="1" applyBorder="1" applyAlignment="1">
      <alignment horizontal="right"/>
    </xf>
    <xf numFmtId="41" fontId="7" fillId="0" borderId="15" xfId="0" applyNumberFormat="1" applyFont="1" applyBorder="1" applyAlignment="1">
      <alignment horizontal="center"/>
    </xf>
    <xf numFmtId="181" fontId="7" fillId="0" borderId="16" xfId="0" applyNumberFormat="1" applyFont="1" applyBorder="1" applyAlignment="1">
      <alignment horizontal="right" indent="1"/>
    </xf>
    <xf numFmtId="41" fontId="7" fillId="0" borderId="15" xfId="0" applyNumberFormat="1" applyFont="1" applyBorder="1" applyAlignment="1"/>
    <xf numFmtId="181" fontId="7" fillId="0" borderId="17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center"/>
    </xf>
    <xf numFmtId="179" fontId="7" fillId="0" borderId="0" xfId="0" applyNumberFormat="1" applyFont="1" applyBorder="1" applyAlignment="1">
      <alignment horizontal="right"/>
    </xf>
    <xf numFmtId="179" fontId="7" fillId="0" borderId="0" xfId="0" applyNumberFormat="1" applyFont="1" applyBorder="1" applyAlignment="1"/>
    <xf numFmtId="178" fontId="7" fillId="0" borderId="0" xfId="0" applyNumberFormat="1" applyFont="1" applyBorder="1" applyAlignment="1"/>
    <xf numFmtId="177" fontId="7" fillId="0" borderId="0" xfId="0" applyNumberFormat="1" applyFont="1" applyBorder="1" applyAlignment="1">
      <alignment horizontal="right"/>
    </xf>
    <xf numFmtId="0" fontId="7" fillId="0" borderId="3" xfId="0" quotePrefix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1" fontId="7" fillId="0" borderId="19" xfId="0" applyNumberFormat="1" applyFont="1" applyBorder="1" applyAlignment="1">
      <alignment horizontal="center"/>
    </xf>
    <xf numFmtId="181" fontId="7" fillId="0" borderId="20" xfId="0" applyNumberFormat="1" applyFont="1" applyBorder="1" applyAlignment="1">
      <alignment horizontal="center"/>
    </xf>
    <xf numFmtId="41" fontId="7" fillId="0" borderId="21" xfId="0" applyNumberFormat="1" applyFont="1" applyBorder="1" applyAlignment="1">
      <alignment horizontal="center"/>
    </xf>
    <xf numFmtId="181" fontId="7" fillId="0" borderId="22" xfId="0" applyNumberFormat="1" applyFont="1" applyBorder="1" applyAlignment="1"/>
    <xf numFmtId="41" fontId="7" fillId="0" borderId="23" xfId="0" applyNumberFormat="1" applyFont="1" applyBorder="1" applyAlignment="1">
      <alignment horizontal="center"/>
    </xf>
    <xf numFmtId="181" fontId="7" fillId="0" borderId="24" xfId="0" applyNumberFormat="1" applyFont="1" applyBorder="1" applyAlignment="1"/>
    <xf numFmtId="178" fontId="7" fillId="0" borderId="0" xfId="0" quotePrefix="1" applyNumberFormat="1" applyFont="1" applyBorder="1" applyAlignment="1"/>
    <xf numFmtId="0" fontId="6" fillId="0" borderId="0" xfId="0" applyFont="1" applyAlignment="1">
      <alignment horizontal="right"/>
    </xf>
    <xf numFmtId="0" fontId="7" fillId="0" borderId="26" xfId="0" quotePrefix="1" applyFont="1" applyBorder="1" applyAlignment="1">
      <alignment horizontal="center" vertical="center"/>
    </xf>
    <xf numFmtId="0" fontId="7" fillId="0" borderId="27" xfId="0" quotePrefix="1" applyFont="1" applyBorder="1" applyAlignment="1">
      <alignment horizontal="center" vertical="center"/>
    </xf>
    <xf numFmtId="0" fontId="9" fillId="0" borderId="0" xfId="0" applyFont="1"/>
    <xf numFmtId="0" fontId="9" fillId="0" borderId="0" xfId="0" quotePrefix="1" applyFont="1" applyAlignment="1">
      <alignment horizontal="right"/>
    </xf>
    <xf numFmtId="0" fontId="7" fillId="0" borderId="26" xfId="0" applyNumberFormat="1" applyFont="1" applyBorder="1" applyAlignment="1">
      <alignment horizontal="center"/>
    </xf>
    <xf numFmtId="0" fontId="7" fillId="0" borderId="27" xfId="0" applyNumberFormat="1" applyFont="1" applyBorder="1" applyAlignment="1">
      <alignment horizontal="center"/>
    </xf>
    <xf numFmtId="0" fontId="7" fillId="0" borderId="26" xfId="0" quotePrefix="1" applyNumberFormat="1" applyFont="1" applyBorder="1" applyAlignment="1">
      <alignment horizontal="center"/>
    </xf>
    <xf numFmtId="0" fontId="7" fillId="0" borderId="28" xfId="0" quotePrefix="1" applyNumberFormat="1" applyFont="1" applyBorder="1" applyAlignment="1">
      <alignment horizontal="center"/>
    </xf>
    <xf numFmtId="0" fontId="7" fillId="0" borderId="25" xfId="0" applyNumberFormat="1" applyFont="1" applyBorder="1" applyAlignment="1">
      <alignment horizontal="center"/>
    </xf>
    <xf numFmtId="0" fontId="7" fillId="0" borderId="28" xfId="0" applyNumberFormat="1" applyFont="1" applyBorder="1" applyAlignment="1">
      <alignment horizontal="center"/>
    </xf>
    <xf numFmtId="0" fontId="7" fillId="0" borderId="25" xfId="0" quotePrefix="1" applyFont="1" applyBorder="1" applyAlignment="1">
      <alignment horizontal="center"/>
    </xf>
    <xf numFmtId="0" fontId="7" fillId="0" borderId="26" xfId="0" quotePrefix="1" applyFont="1" applyBorder="1" applyAlignment="1">
      <alignment horizontal="center"/>
    </xf>
    <xf numFmtId="0" fontId="8" fillId="0" borderId="4" xfId="0" applyFont="1" applyBorder="1" applyAlignment="1">
      <alignment horizontal="right" vertical="top"/>
    </xf>
    <xf numFmtId="184" fontId="7" fillId="0" borderId="11" xfId="6" applyNumberFormat="1" applyFont="1" applyBorder="1" applyAlignment="1"/>
    <xf numFmtId="184" fontId="7" fillId="0" borderId="14" xfId="6" applyNumberFormat="1" applyFont="1" applyBorder="1" applyAlignment="1"/>
    <xf numFmtId="184" fontId="7" fillId="0" borderId="29" xfId="6" applyNumberFormat="1" applyFont="1" applyBorder="1" applyAlignment="1"/>
    <xf numFmtId="41" fontId="7" fillId="0" borderId="19" xfId="6" applyNumberFormat="1" applyFont="1" applyBorder="1" applyAlignment="1"/>
    <xf numFmtId="41" fontId="7" fillId="0" borderId="9" xfId="6" applyNumberFormat="1" applyFont="1" applyBorder="1" applyAlignment="1"/>
    <xf numFmtId="41" fontId="7" fillId="0" borderId="21" xfId="6" applyNumberFormat="1" applyFont="1" applyBorder="1" applyAlignment="1"/>
    <xf numFmtId="41" fontId="7" fillId="0" borderId="12" xfId="6" applyNumberFormat="1" applyFont="1" applyBorder="1" applyAlignment="1"/>
    <xf numFmtId="41" fontId="7" fillId="0" borderId="30" xfId="6" applyNumberFormat="1" applyFont="1" applyBorder="1" applyAlignment="1"/>
    <xf numFmtId="41" fontId="7" fillId="0" borderId="31" xfId="6" applyNumberFormat="1" applyFont="1" applyBorder="1" applyAlignment="1"/>
    <xf numFmtId="41" fontId="7" fillId="0" borderId="32" xfId="6" applyNumberFormat="1" applyFont="1" applyBorder="1" applyAlignment="1"/>
    <xf numFmtId="41" fontId="7" fillId="0" borderId="33" xfId="6" applyNumberFormat="1" applyFont="1" applyBorder="1" applyAlignment="1"/>
    <xf numFmtId="183" fontId="7" fillId="0" borderId="14" xfId="0" applyNumberFormat="1" applyFont="1" applyBorder="1" applyAlignment="1">
      <alignment horizontal="right" vertical="center" indent="1"/>
    </xf>
    <xf numFmtId="182" fontId="7" fillId="0" borderId="12" xfId="0" applyNumberFormat="1" applyFont="1" applyBorder="1" applyAlignment="1">
      <alignment horizontal="right" vertical="center" indent="1"/>
    </xf>
    <xf numFmtId="182" fontId="7" fillId="0" borderId="33" xfId="0" applyNumberFormat="1" applyFont="1" applyBorder="1" applyAlignment="1">
      <alignment horizontal="right" vertical="center" indent="1"/>
    </xf>
    <xf numFmtId="182" fontId="7" fillId="0" borderId="32" xfId="0" applyNumberFormat="1" applyFont="1" applyBorder="1" applyAlignment="1">
      <alignment horizontal="right" vertical="center" indent="1"/>
    </xf>
    <xf numFmtId="183" fontId="7" fillId="0" borderId="29" xfId="0" applyNumberFormat="1" applyFont="1" applyBorder="1" applyAlignment="1">
      <alignment horizontal="right" vertical="center" indent="1"/>
    </xf>
    <xf numFmtId="0" fontId="7" fillId="0" borderId="34" xfId="0" applyNumberFormat="1" applyFont="1" applyBorder="1" applyAlignment="1">
      <alignment horizontal="center"/>
    </xf>
    <xf numFmtId="41" fontId="7" fillId="0" borderId="35" xfId="6" applyNumberFormat="1" applyFont="1" applyBorder="1" applyAlignment="1"/>
    <xf numFmtId="41" fontId="7" fillId="0" borderId="36" xfId="6" applyNumberFormat="1" applyFont="1" applyBorder="1" applyAlignment="1"/>
    <xf numFmtId="184" fontId="7" fillId="0" borderId="37" xfId="6" applyNumberFormat="1" applyFont="1" applyBorder="1" applyAlignment="1"/>
    <xf numFmtId="41" fontId="7" fillId="0" borderId="23" xfId="6" applyNumberFormat="1" applyFont="1" applyBorder="1" applyAlignment="1"/>
    <xf numFmtId="41" fontId="7" fillId="0" borderId="15" xfId="6" applyNumberFormat="1" applyFont="1" applyBorder="1" applyAlignment="1"/>
    <xf numFmtId="184" fontId="7" fillId="0" borderId="17" xfId="6" applyNumberFormat="1" applyFont="1" applyBorder="1" applyAlignment="1"/>
    <xf numFmtId="0" fontId="7" fillId="0" borderId="4" xfId="0" applyNumberFormat="1" applyFont="1" applyBorder="1" applyAlignment="1">
      <alignment horizontal="center"/>
    </xf>
    <xf numFmtId="41" fontId="7" fillId="0" borderId="4" xfId="6" applyNumberFormat="1" applyFont="1" applyBorder="1" applyAlignment="1"/>
    <xf numFmtId="0" fontId="7" fillId="0" borderId="45" xfId="0" quotePrefix="1" applyFont="1" applyBorder="1" applyAlignment="1">
      <alignment horizontal="right" vertical="center" justifyLastLine="1"/>
    </xf>
    <xf numFmtId="0" fontId="8" fillId="0" borderId="4" xfId="0" quotePrefix="1" applyFont="1" applyBorder="1" applyAlignment="1">
      <alignment horizontal="left" vertical="top"/>
    </xf>
    <xf numFmtId="0" fontId="8" fillId="0" borderId="4" xfId="0" applyFont="1" applyBorder="1" applyAlignment="1">
      <alignment vertical="top"/>
    </xf>
    <xf numFmtId="0" fontId="8" fillId="0" borderId="0" xfId="0" applyFont="1" applyAlignment="1">
      <alignment vertical="top"/>
    </xf>
    <xf numFmtId="182" fontId="7" fillId="0" borderId="30" xfId="0" applyNumberFormat="1" applyFont="1" applyBorder="1" applyAlignment="1">
      <alignment horizontal="right" vertical="center" indent="1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7" fillId="0" borderId="41" xfId="0" quotePrefix="1" applyFont="1" applyBorder="1" applyAlignment="1">
      <alignment horizontal="left" vertical="center" justifyLastLine="1"/>
    </xf>
    <xf numFmtId="182" fontId="7" fillId="0" borderId="46" xfId="0" applyNumberFormat="1" applyFont="1" applyBorder="1" applyAlignment="1">
      <alignment horizontal="right" vertical="center" indent="1"/>
    </xf>
    <xf numFmtId="182" fontId="7" fillId="0" borderId="36" xfId="0" applyNumberFormat="1" applyFont="1" applyBorder="1" applyAlignment="1">
      <alignment horizontal="right" vertical="center" indent="1"/>
    </xf>
    <xf numFmtId="183" fontId="7" fillId="0" borderId="37" xfId="0" applyNumberFormat="1" applyFont="1" applyBorder="1" applyAlignment="1">
      <alignment horizontal="right" vertical="center" indent="1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34" xfId="0" applyFont="1" applyFill="1" applyBorder="1" applyAlignment="1">
      <alignment horizontal="center" vertical="center"/>
    </xf>
    <xf numFmtId="182" fontId="7" fillId="0" borderId="46" xfId="0" applyNumberFormat="1" applyFont="1" applyFill="1" applyBorder="1" applyAlignment="1">
      <alignment horizontal="right" vertical="center" indent="1"/>
    </xf>
    <xf numFmtId="182" fontId="7" fillId="0" borderId="36" xfId="0" applyNumberFormat="1" applyFont="1" applyFill="1" applyBorder="1" applyAlignment="1">
      <alignment horizontal="right" vertical="center" indent="1"/>
    </xf>
    <xf numFmtId="183" fontId="7" fillId="0" borderId="37" xfId="0" applyNumberFormat="1" applyFont="1" applyFill="1" applyBorder="1" applyAlignment="1">
      <alignment horizontal="right" vertical="center" indent="1"/>
    </xf>
    <xf numFmtId="176" fontId="7" fillId="0" borderId="0" xfId="5" applyNumberFormat="1" applyFont="1" applyFill="1"/>
    <xf numFmtId="0" fontId="7" fillId="0" borderId="0" xfId="0" applyFont="1" applyFill="1"/>
    <xf numFmtId="184" fontId="7" fillId="0" borderId="29" xfId="6" applyNumberFormat="1" applyFont="1" applyFill="1" applyBorder="1" applyAlignment="1"/>
    <xf numFmtId="0" fontId="7" fillId="0" borderId="26" xfId="0" quotePrefix="1" applyFont="1" applyFill="1" applyBorder="1" applyAlignment="1">
      <alignment horizontal="center" vertical="center"/>
    </xf>
    <xf numFmtId="41" fontId="7" fillId="0" borderId="31" xfId="6" applyNumberFormat="1" applyFont="1" applyFill="1" applyBorder="1" applyAlignment="1"/>
    <xf numFmtId="41" fontId="7" fillId="0" borderId="12" xfId="6" applyNumberFormat="1" applyFont="1" applyFill="1" applyBorder="1" applyAlignment="1"/>
    <xf numFmtId="184" fontId="7" fillId="0" borderId="47" xfId="6" applyNumberFormat="1" applyFont="1" applyFill="1" applyBorder="1" applyAlignment="1"/>
    <xf numFmtId="184" fontId="7" fillId="0" borderId="14" xfId="6" applyNumberFormat="1" applyFont="1" applyFill="1" applyBorder="1" applyAlignment="1"/>
    <xf numFmtId="0" fontId="7" fillId="0" borderId="48" xfId="0" quotePrefix="1" applyFont="1" applyFill="1" applyBorder="1" applyAlignment="1">
      <alignment horizontal="center" vertical="center"/>
    </xf>
    <xf numFmtId="0" fontId="7" fillId="0" borderId="28" xfId="0" quotePrefix="1" applyFont="1" applyFill="1" applyBorder="1" applyAlignment="1">
      <alignment horizontal="center" vertical="center"/>
    </xf>
    <xf numFmtId="41" fontId="7" fillId="0" borderId="49" xfId="6" applyNumberFormat="1" applyFont="1" applyFill="1" applyBorder="1" applyAlignment="1"/>
    <xf numFmtId="41" fontId="7" fillId="0" borderId="50" xfId="6" applyNumberFormat="1" applyFont="1" applyFill="1" applyBorder="1" applyAlignment="1"/>
    <xf numFmtId="0" fontId="7" fillId="0" borderId="38" xfId="0" quotePrefix="1" applyFont="1" applyBorder="1" applyAlignment="1">
      <alignment horizontal="center" vertical="center" justifyLastLine="1"/>
    </xf>
    <xf numFmtId="0" fontId="7" fillId="0" borderId="44" xfId="0" quotePrefix="1" applyFont="1" applyBorder="1" applyAlignment="1">
      <alignment horizontal="center" vertical="center" justifyLastLine="1"/>
    </xf>
    <xf numFmtId="0" fontId="7" fillId="0" borderId="39" xfId="0" applyFont="1" applyBorder="1" applyAlignment="1">
      <alignment horizontal="center" vertical="center" justifyLastLine="1"/>
    </xf>
    <xf numFmtId="0" fontId="7" fillId="0" borderId="43" xfId="0" applyFont="1" applyBorder="1" applyAlignment="1">
      <alignment horizontal="center" vertical="center" justifyLastLine="1"/>
    </xf>
    <xf numFmtId="0" fontId="7" fillId="0" borderId="40" xfId="0" applyFont="1" applyBorder="1" applyAlignment="1">
      <alignment horizontal="center" vertical="center" justifyLastLine="1"/>
    </xf>
    <xf numFmtId="0" fontId="7" fillId="0" borderId="42" xfId="0" applyFont="1" applyBorder="1" applyAlignment="1">
      <alignment horizontal="center" vertical="center" justifyLastLine="1"/>
    </xf>
    <xf numFmtId="0" fontId="7" fillId="0" borderId="51" xfId="0" quotePrefix="1" applyFont="1" applyFill="1" applyBorder="1" applyAlignment="1">
      <alignment horizontal="center" vertical="center"/>
    </xf>
    <xf numFmtId="41" fontId="7" fillId="0" borderId="52" xfId="6" applyNumberFormat="1" applyFont="1" applyFill="1" applyBorder="1" applyAlignment="1"/>
    <xf numFmtId="41" fontId="7" fillId="0" borderId="53" xfId="6" applyNumberFormat="1" applyFont="1" applyFill="1" applyBorder="1" applyAlignment="1"/>
  </cellXfs>
  <cellStyles count="7">
    <cellStyle name="Calc Currency (0)" xfId="1"/>
    <cellStyle name="Header1" xfId="2"/>
    <cellStyle name="Header2" xfId="3"/>
    <cellStyle name="Normal_#18-Internet" xfId="4"/>
    <cellStyle name="パーセント" xfId="5" builtinId="5"/>
    <cellStyle name="桁区切り" xfId="6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95250" y="371475"/>
          <a:ext cx="1000125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workbookViewId="0">
      <selection activeCell="B1" sqref="B1"/>
    </sheetView>
  </sheetViews>
  <sheetFormatPr defaultRowHeight="17.25"/>
  <cols>
    <col min="1" max="1" width="1" style="1" customWidth="1"/>
    <col min="2" max="2" width="10.5" style="1" customWidth="1"/>
    <col min="3" max="5" width="13.09765625" style="1" customWidth="1"/>
    <col min="6" max="16384" width="8.796875" style="1"/>
  </cols>
  <sheetData>
    <row r="1" spans="2:8" s="47" customFormat="1" ht="18" thickBot="1">
      <c r="B1" s="13" t="s">
        <v>27</v>
      </c>
      <c r="E1" s="48" t="s">
        <v>16</v>
      </c>
    </row>
    <row r="2" spans="2:8" s="6" customFormat="1" ht="14.25" customHeight="1">
      <c r="B2" s="83" t="s">
        <v>19</v>
      </c>
      <c r="C2" s="116" t="s">
        <v>17</v>
      </c>
      <c r="D2" s="114" t="s">
        <v>20</v>
      </c>
      <c r="E2" s="112" t="s">
        <v>21</v>
      </c>
      <c r="F2" s="3"/>
      <c r="G2" s="4"/>
      <c r="H2" s="5"/>
    </row>
    <row r="3" spans="2:8" s="6" customFormat="1" ht="14.25" customHeight="1">
      <c r="B3" s="90" t="s">
        <v>18</v>
      </c>
      <c r="C3" s="117"/>
      <c r="D3" s="115"/>
      <c r="E3" s="113"/>
      <c r="F3" s="3"/>
      <c r="G3" s="4"/>
      <c r="H3" s="5"/>
    </row>
    <row r="4" spans="2:8" s="6" customFormat="1" ht="15" customHeight="1">
      <c r="B4" s="46" t="s">
        <v>30</v>
      </c>
      <c r="C4" s="72">
        <v>23190</v>
      </c>
      <c r="D4" s="71">
        <v>13784</v>
      </c>
      <c r="E4" s="73">
        <v>59.439413540319109</v>
      </c>
    </row>
    <row r="5" spans="2:8" s="6" customFormat="1" ht="15" customHeight="1">
      <c r="B5" s="46">
        <v>26</v>
      </c>
      <c r="C5" s="72">
        <v>23440</v>
      </c>
      <c r="D5" s="71">
        <v>14190</v>
      </c>
      <c r="E5" s="73">
        <v>60.537542662116039</v>
      </c>
    </row>
    <row r="6" spans="2:8" s="6" customFormat="1" ht="15" customHeight="1">
      <c r="B6" s="46">
        <v>27</v>
      </c>
      <c r="C6" s="72">
        <v>23235</v>
      </c>
      <c r="D6" s="71">
        <v>14091</v>
      </c>
      <c r="E6" s="73">
        <v>60.645577792123952</v>
      </c>
    </row>
    <row r="7" spans="2:8" s="6" customFormat="1" ht="15" customHeight="1">
      <c r="B7" s="46">
        <v>28</v>
      </c>
      <c r="C7" s="72">
        <v>23267</v>
      </c>
      <c r="D7" s="71">
        <v>14101</v>
      </c>
      <c r="E7" s="73">
        <v>60.605148923367857</v>
      </c>
    </row>
    <row r="8" spans="2:8" s="6" customFormat="1" ht="15" customHeight="1">
      <c r="B8" s="45">
        <v>29</v>
      </c>
      <c r="C8" s="87">
        <v>23308</v>
      </c>
      <c r="D8" s="70">
        <v>14078</v>
      </c>
      <c r="E8" s="69">
        <v>60.399862708083063</v>
      </c>
    </row>
    <row r="9" spans="2:8" s="6" customFormat="1" ht="15" customHeight="1">
      <c r="B9" s="45">
        <v>30</v>
      </c>
      <c r="C9" s="87">
        <v>23667</v>
      </c>
      <c r="D9" s="70">
        <v>14176</v>
      </c>
      <c r="E9" s="69">
        <v>59.897747919043397</v>
      </c>
    </row>
    <row r="10" spans="2:8" s="6" customFormat="1" ht="15" customHeight="1">
      <c r="B10" s="88" t="s">
        <v>29</v>
      </c>
      <c r="C10" s="91">
        <v>23654</v>
      </c>
      <c r="D10" s="92">
        <v>14301</v>
      </c>
      <c r="E10" s="93">
        <v>60.459118965079902</v>
      </c>
    </row>
    <row r="11" spans="2:8" s="6" customFormat="1" ht="15" customHeight="1">
      <c r="B11" s="96">
        <v>2</v>
      </c>
      <c r="C11" s="97">
        <v>23545</v>
      </c>
      <c r="D11" s="98">
        <v>14343</v>
      </c>
      <c r="E11" s="99">
        <v>60.917392227649181</v>
      </c>
    </row>
    <row r="12" spans="2:8" s="6" customFormat="1" ht="15" customHeight="1">
      <c r="B12" s="103">
        <v>3</v>
      </c>
      <c r="C12" s="97">
        <v>23491</v>
      </c>
      <c r="D12" s="98">
        <v>14257</v>
      </c>
      <c r="E12" s="99">
        <v>60.7</v>
      </c>
      <c r="F12" s="7"/>
    </row>
    <row r="13" spans="2:8" s="101" customFormat="1" ht="15" customHeight="1">
      <c r="B13" s="108">
        <v>4</v>
      </c>
      <c r="C13" s="97">
        <v>23461</v>
      </c>
      <c r="D13" s="98">
        <v>14162</v>
      </c>
      <c r="E13" s="99">
        <v>60.4</v>
      </c>
      <c r="F13" s="100"/>
    </row>
    <row r="14" spans="2:8" s="101" customFormat="1" ht="15" customHeight="1" thickBot="1">
      <c r="B14" s="109">
        <v>5</v>
      </c>
      <c r="C14" s="97">
        <v>23492</v>
      </c>
      <c r="D14" s="98">
        <v>14425</v>
      </c>
      <c r="E14" s="99">
        <v>61.4</v>
      </c>
      <c r="F14" s="100"/>
    </row>
    <row r="15" spans="2:8" s="86" customFormat="1" ht="13.5" customHeight="1">
      <c r="B15" s="84" t="s">
        <v>28</v>
      </c>
      <c r="C15" s="85"/>
      <c r="D15" s="85"/>
      <c r="E15" s="57" t="s">
        <v>8</v>
      </c>
    </row>
    <row r="16" spans="2:8">
      <c r="E16" s="89" t="s">
        <v>15</v>
      </c>
    </row>
  </sheetData>
  <mergeCells count="3">
    <mergeCell ref="E2:E3"/>
    <mergeCell ref="D2:D3"/>
    <mergeCell ref="C2:C3"/>
  </mergeCells>
  <phoneticPr fontId="5"/>
  <pageMargins left="0.59055118110236227" right="0.39370078740157483" top="0.78740157480314965" bottom="0.98425196850393704" header="0.51181102362204722" footer="0.51181102362204722"/>
  <pageSetup paperSize="9" scale="120" orientation="portrait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opLeftCell="A50" workbookViewId="0">
      <selection activeCell="A55" sqref="A55"/>
    </sheetView>
  </sheetViews>
  <sheetFormatPr defaultRowHeight="17.25"/>
  <cols>
    <col min="1" max="1" width="11.296875" style="1" customWidth="1"/>
    <col min="2" max="7" width="11.796875" style="1" customWidth="1"/>
    <col min="8" max="16384" width="8.796875" style="1"/>
  </cols>
  <sheetData>
    <row r="1" spans="1:7" ht="18" customHeight="1" thickBot="1">
      <c r="A1" s="13" t="s">
        <v>0</v>
      </c>
      <c r="G1" s="48" t="s">
        <v>26</v>
      </c>
    </row>
    <row r="2" spans="1:7" s="6" customFormat="1" ht="15" customHeight="1">
      <c r="A2" s="8" t="s">
        <v>1</v>
      </c>
      <c r="B2" s="14" t="s">
        <v>2</v>
      </c>
      <c r="C2" s="15" t="s">
        <v>9</v>
      </c>
      <c r="D2" s="9" t="s">
        <v>3</v>
      </c>
      <c r="E2" s="15" t="s">
        <v>10</v>
      </c>
      <c r="F2" s="9" t="s">
        <v>4</v>
      </c>
      <c r="G2" s="16" t="s">
        <v>10</v>
      </c>
    </row>
    <row r="3" spans="1:7" s="6" customFormat="1" ht="15" customHeight="1">
      <c r="A3" s="55" t="s">
        <v>25</v>
      </c>
      <c r="B3" s="17">
        <f t="shared" ref="B3:B10" si="0">SUM(D3,F3)</f>
        <v>9417</v>
      </c>
      <c r="C3" s="18">
        <v>93.4</v>
      </c>
      <c r="D3" s="17">
        <v>7646</v>
      </c>
      <c r="E3" s="18">
        <f>D3/((100*B3)/C3)*100</f>
        <v>75.834809387278327</v>
      </c>
      <c r="F3" s="19">
        <v>1771</v>
      </c>
      <c r="G3" s="20">
        <f>F3/((100*B3)/C3)*100</f>
        <v>17.565190612721672</v>
      </c>
    </row>
    <row r="4" spans="1:7" s="6" customFormat="1" ht="15" customHeight="1">
      <c r="A4" s="49">
        <v>50</v>
      </c>
      <c r="B4" s="21">
        <f t="shared" si="0"/>
        <v>10019</v>
      </c>
      <c r="C4" s="22">
        <v>96</v>
      </c>
      <c r="D4" s="21">
        <v>8686</v>
      </c>
      <c r="E4" s="22">
        <f>D4/((100*B4)/C4)*100</f>
        <v>83.227467811158789</v>
      </c>
      <c r="F4" s="23">
        <v>1333</v>
      </c>
      <c r="G4" s="24">
        <f>F4/((100*B4)/C4)*100</f>
        <v>12.7725321888412</v>
      </c>
    </row>
    <row r="5" spans="1:7" s="6" customFormat="1" ht="15" customHeight="1">
      <c r="A5" s="49">
        <v>51</v>
      </c>
      <c r="B5" s="21">
        <f t="shared" si="0"/>
        <v>9984</v>
      </c>
      <c r="C5" s="22">
        <v>93.1</v>
      </c>
      <c r="D5" s="21">
        <v>8683</v>
      </c>
      <c r="E5" s="22">
        <f t="shared" ref="E5:E10" si="1">D5/((100*B5)/C5)*100</f>
        <v>80.968279246794864</v>
      </c>
      <c r="F5" s="23">
        <v>1301</v>
      </c>
      <c r="G5" s="24">
        <f t="shared" ref="G5:G10" si="2">F5/((100*B5)/C5)*100</f>
        <v>12.131720753205128</v>
      </c>
    </row>
    <row r="6" spans="1:7" s="6" customFormat="1" ht="15" customHeight="1">
      <c r="A6" s="49">
        <v>52</v>
      </c>
      <c r="B6" s="21">
        <f t="shared" si="0"/>
        <v>10525</v>
      </c>
      <c r="C6" s="22">
        <v>96.1</v>
      </c>
      <c r="D6" s="21">
        <v>9337</v>
      </c>
      <c r="E6" s="22">
        <f t="shared" si="1"/>
        <v>85.252798099762458</v>
      </c>
      <c r="F6" s="23">
        <v>1188</v>
      </c>
      <c r="G6" s="24">
        <f t="shared" si="2"/>
        <v>10.847201900237529</v>
      </c>
    </row>
    <row r="7" spans="1:7" s="6" customFormat="1" ht="15" customHeight="1">
      <c r="A7" s="49">
        <v>53</v>
      </c>
      <c r="B7" s="21">
        <f t="shared" si="0"/>
        <v>10791</v>
      </c>
      <c r="C7" s="22">
        <v>97.1</v>
      </c>
      <c r="D7" s="21">
        <v>9718</v>
      </c>
      <c r="E7" s="22">
        <f t="shared" si="1"/>
        <v>87.444889259568157</v>
      </c>
      <c r="F7" s="23">
        <v>1073</v>
      </c>
      <c r="G7" s="24">
        <f t="shared" si="2"/>
        <v>9.6551107404318408</v>
      </c>
    </row>
    <row r="8" spans="1:7" s="6" customFormat="1" ht="15" customHeight="1">
      <c r="A8" s="49">
        <v>54</v>
      </c>
      <c r="B8" s="21">
        <f t="shared" si="0"/>
        <v>11412</v>
      </c>
      <c r="C8" s="22">
        <v>96.5</v>
      </c>
      <c r="D8" s="21">
        <v>10379</v>
      </c>
      <c r="E8" s="22">
        <f t="shared" si="1"/>
        <v>87.764940413599717</v>
      </c>
      <c r="F8" s="23">
        <v>1033</v>
      </c>
      <c r="G8" s="24">
        <f t="shared" si="2"/>
        <v>8.7350595864002809</v>
      </c>
    </row>
    <row r="9" spans="1:7" s="6" customFormat="1" ht="15" customHeight="1">
      <c r="A9" s="49">
        <v>55</v>
      </c>
      <c r="B9" s="21">
        <f t="shared" si="0"/>
        <v>11803</v>
      </c>
      <c r="C9" s="22">
        <v>98.9</v>
      </c>
      <c r="D9" s="21">
        <v>10918</v>
      </c>
      <c r="E9" s="22">
        <f t="shared" si="1"/>
        <v>91.484385325764634</v>
      </c>
      <c r="F9" s="23">
        <v>885</v>
      </c>
      <c r="G9" s="24">
        <f t="shared" si="2"/>
        <v>7.4156146742353641</v>
      </c>
    </row>
    <row r="10" spans="1:7" s="6" customFormat="1" ht="15" customHeight="1" thickBot="1">
      <c r="A10" s="54">
        <v>56</v>
      </c>
      <c r="B10" s="25">
        <f t="shared" si="0"/>
        <v>12154</v>
      </c>
      <c r="C10" s="26">
        <v>98</v>
      </c>
      <c r="D10" s="25">
        <v>11306</v>
      </c>
      <c r="E10" s="26">
        <f t="shared" si="1"/>
        <v>91.162415665624479</v>
      </c>
      <c r="F10" s="27">
        <v>848</v>
      </c>
      <c r="G10" s="28">
        <f t="shared" si="2"/>
        <v>6.8375843343755145</v>
      </c>
    </row>
    <row r="11" spans="1:7" s="5" customFormat="1" ht="4.5" customHeight="1" thickBot="1">
      <c r="A11" s="29"/>
      <c r="B11" s="30"/>
      <c r="C11" s="31"/>
      <c r="D11" s="30"/>
      <c r="E11" s="32"/>
      <c r="F11" s="33"/>
      <c r="G11" s="34"/>
    </row>
    <row r="12" spans="1:7" s="6" customFormat="1" ht="15" customHeight="1">
      <c r="A12" s="8" t="s">
        <v>1</v>
      </c>
      <c r="B12" s="35" t="s">
        <v>2</v>
      </c>
      <c r="C12" s="9" t="s">
        <v>3</v>
      </c>
      <c r="D12" s="36" t="s">
        <v>10</v>
      </c>
      <c r="E12" s="9" t="s">
        <v>4</v>
      </c>
      <c r="F12" s="16" t="s">
        <v>10</v>
      </c>
    </row>
    <row r="13" spans="1:7" s="6" customFormat="1" ht="15" customHeight="1">
      <c r="A13" s="53" t="s">
        <v>11</v>
      </c>
      <c r="B13" s="37">
        <f t="shared" ref="B13:B22" si="3">SUM(C13,E13)</f>
        <v>12694</v>
      </c>
      <c r="C13" s="17">
        <v>11887</v>
      </c>
      <c r="D13" s="38">
        <f>C13/B13*100</f>
        <v>93.642665826374667</v>
      </c>
      <c r="E13" s="19">
        <v>807</v>
      </c>
      <c r="F13" s="20">
        <f>E13/B13</f>
        <v>6.3573341736253342E-2</v>
      </c>
    </row>
    <row r="14" spans="1:7" s="6" customFormat="1" ht="15" customHeight="1">
      <c r="A14" s="49">
        <v>58</v>
      </c>
      <c r="B14" s="39">
        <f t="shared" si="3"/>
        <v>13088</v>
      </c>
      <c r="C14" s="21">
        <v>12318</v>
      </c>
      <c r="D14" s="40">
        <f>C14/B14*100</f>
        <v>94.116748166259171</v>
      </c>
      <c r="E14" s="23">
        <v>770</v>
      </c>
      <c r="F14" s="24">
        <f>E14/B14*100</f>
        <v>5.8832518337408306</v>
      </c>
    </row>
    <row r="15" spans="1:7" s="6" customFormat="1" ht="15" customHeight="1">
      <c r="A15" s="49">
        <v>59</v>
      </c>
      <c r="B15" s="39">
        <f t="shared" si="3"/>
        <v>13326</v>
      </c>
      <c r="C15" s="21">
        <v>12661</v>
      </c>
      <c r="D15" s="40">
        <f t="shared" ref="D15:D22" si="4">C15/B15*100</f>
        <v>95.009755365450999</v>
      </c>
      <c r="E15" s="23">
        <v>665</v>
      </c>
      <c r="F15" s="24">
        <f t="shared" ref="F15:F22" si="5">E15/B15*100</f>
        <v>4.9902446345490024</v>
      </c>
    </row>
    <row r="16" spans="1:7" s="6" customFormat="1" ht="15" customHeight="1">
      <c r="A16" s="49">
        <v>60</v>
      </c>
      <c r="B16" s="39">
        <f t="shared" si="3"/>
        <v>13574</v>
      </c>
      <c r="C16" s="21">
        <v>12955</v>
      </c>
      <c r="D16" s="40">
        <f t="shared" si="4"/>
        <v>95.439811404155009</v>
      </c>
      <c r="E16" s="23">
        <v>619</v>
      </c>
      <c r="F16" s="24">
        <f t="shared" si="5"/>
        <v>4.5601885958449984</v>
      </c>
    </row>
    <row r="17" spans="1:7" s="6" customFormat="1" ht="15" customHeight="1">
      <c r="A17" s="49">
        <v>61</v>
      </c>
      <c r="B17" s="39">
        <f t="shared" si="3"/>
        <v>13809</v>
      </c>
      <c r="C17" s="21">
        <v>13189</v>
      </c>
      <c r="D17" s="40">
        <f t="shared" si="4"/>
        <v>95.510174523861252</v>
      </c>
      <c r="E17" s="23">
        <v>620</v>
      </c>
      <c r="F17" s="24">
        <f t="shared" si="5"/>
        <v>4.4898254761387504</v>
      </c>
    </row>
    <row r="18" spans="1:7" s="6" customFormat="1" ht="15" customHeight="1">
      <c r="A18" s="49">
        <v>62</v>
      </c>
      <c r="B18" s="39">
        <f t="shared" si="3"/>
        <v>13998</v>
      </c>
      <c r="C18" s="21">
        <v>13394</v>
      </c>
      <c r="D18" s="40">
        <f t="shared" si="4"/>
        <v>95.685097871124441</v>
      </c>
      <c r="E18" s="23">
        <v>604</v>
      </c>
      <c r="F18" s="24">
        <f t="shared" si="5"/>
        <v>4.3149021288755538</v>
      </c>
    </row>
    <row r="19" spans="1:7" s="6" customFormat="1" ht="15" customHeight="1">
      <c r="A19" s="49">
        <v>63</v>
      </c>
      <c r="B19" s="39">
        <f t="shared" si="3"/>
        <v>14353</v>
      </c>
      <c r="C19" s="21">
        <v>13834</v>
      </c>
      <c r="D19" s="40">
        <f t="shared" si="4"/>
        <v>96.384031212986827</v>
      </c>
      <c r="E19" s="23">
        <v>519</v>
      </c>
      <c r="F19" s="24">
        <f t="shared" si="5"/>
        <v>3.6159687870131676</v>
      </c>
    </row>
    <row r="20" spans="1:7" s="6" customFormat="1" ht="15" customHeight="1">
      <c r="A20" s="56" t="s">
        <v>12</v>
      </c>
      <c r="B20" s="39">
        <f t="shared" si="3"/>
        <v>14390</v>
      </c>
      <c r="C20" s="21">
        <v>13946</v>
      </c>
      <c r="D20" s="40">
        <f t="shared" si="4"/>
        <v>96.914523974982629</v>
      </c>
      <c r="E20" s="23">
        <v>444</v>
      </c>
      <c r="F20" s="24">
        <f t="shared" si="5"/>
        <v>3.0854760250173729</v>
      </c>
    </row>
    <row r="21" spans="1:7" s="6" customFormat="1" ht="15" customHeight="1">
      <c r="A21" s="51">
        <v>2</v>
      </c>
      <c r="B21" s="39">
        <f t="shared" si="3"/>
        <v>14843</v>
      </c>
      <c r="C21" s="21">
        <v>14432</v>
      </c>
      <c r="D21" s="40">
        <f t="shared" si="4"/>
        <v>97.231017988277301</v>
      </c>
      <c r="E21" s="23">
        <v>411</v>
      </c>
      <c r="F21" s="24">
        <f t="shared" si="5"/>
        <v>2.7689820117226973</v>
      </c>
    </row>
    <row r="22" spans="1:7" s="6" customFormat="1" ht="15" customHeight="1" thickBot="1">
      <c r="A22" s="52">
        <v>3</v>
      </c>
      <c r="B22" s="41">
        <f t="shared" si="3"/>
        <v>15407</v>
      </c>
      <c r="C22" s="25">
        <v>15230</v>
      </c>
      <c r="D22" s="42">
        <f t="shared" si="4"/>
        <v>98.851171545401442</v>
      </c>
      <c r="E22" s="27">
        <v>177</v>
      </c>
      <c r="F22" s="28">
        <f t="shared" si="5"/>
        <v>1.1488284545985592</v>
      </c>
    </row>
    <row r="23" spans="1:7" s="5" customFormat="1" ht="3.75" customHeight="1" thickBot="1">
      <c r="B23" s="30"/>
      <c r="C23" s="30"/>
      <c r="D23" s="32"/>
      <c r="E23" s="33"/>
      <c r="F23" s="31"/>
    </row>
    <row r="24" spans="1:7" s="6" customFormat="1" ht="15" customHeight="1">
      <c r="A24" s="8" t="s">
        <v>1</v>
      </c>
      <c r="B24" s="2" t="s">
        <v>5</v>
      </c>
      <c r="C24" s="9" t="s">
        <v>6</v>
      </c>
      <c r="D24" s="10" t="s">
        <v>7</v>
      </c>
      <c r="E24" s="4"/>
      <c r="F24" s="4"/>
      <c r="G24" s="5"/>
    </row>
    <row r="25" spans="1:7" s="6" customFormat="1" ht="15" customHeight="1">
      <c r="A25" s="55" t="s">
        <v>13</v>
      </c>
      <c r="B25" s="61">
        <v>16414</v>
      </c>
      <c r="C25" s="62">
        <v>842</v>
      </c>
      <c r="D25" s="58">
        <f t="shared" ref="D25:D32" si="6">C25/B25*100</f>
        <v>5.1297672718411107</v>
      </c>
      <c r="E25" s="3"/>
      <c r="F25" s="43"/>
      <c r="G25" s="3"/>
    </row>
    <row r="26" spans="1:7" s="5" customFormat="1" ht="15" customHeight="1" thickBot="1">
      <c r="A26" s="54">
        <v>5</v>
      </c>
      <c r="B26" s="78">
        <v>16057</v>
      </c>
      <c r="C26" s="79">
        <v>1183</v>
      </c>
      <c r="D26" s="80">
        <f t="shared" si="6"/>
        <v>7.3675032696020422</v>
      </c>
      <c r="E26" s="3"/>
      <c r="F26" s="33"/>
      <c r="G26" s="3"/>
    </row>
    <row r="27" spans="1:7" s="5" customFormat="1" ht="15" customHeight="1" thickBot="1">
      <c r="A27" s="81"/>
      <c r="B27" s="82"/>
      <c r="C27" s="82"/>
      <c r="D27" s="48" t="s">
        <v>23</v>
      </c>
      <c r="E27" s="3"/>
      <c r="F27" s="33"/>
      <c r="G27" s="3"/>
    </row>
    <row r="28" spans="1:7" s="5" customFormat="1" ht="15" customHeight="1">
      <c r="A28" s="8" t="s">
        <v>1</v>
      </c>
      <c r="B28" s="94" t="s">
        <v>22</v>
      </c>
      <c r="C28" s="95" t="s">
        <v>20</v>
      </c>
      <c r="D28" s="10" t="s">
        <v>24</v>
      </c>
      <c r="E28" s="3"/>
      <c r="F28" s="33"/>
      <c r="G28" s="3"/>
    </row>
    <row r="29" spans="1:7" s="6" customFormat="1" ht="15" customHeight="1">
      <c r="A29" s="74" t="s">
        <v>14</v>
      </c>
      <c r="B29" s="75">
        <v>16486</v>
      </c>
      <c r="C29" s="76">
        <v>1626</v>
      </c>
      <c r="D29" s="77">
        <f t="shared" si="6"/>
        <v>9.8629139876258645</v>
      </c>
      <c r="E29" s="3"/>
      <c r="F29" s="33"/>
      <c r="G29" s="3"/>
    </row>
    <row r="30" spans="1:7" s="6" customFormat="1" ht="15" customHeight="1">
      <c r="A30" s="49">
        <v>7</v>
      </c>
      <c r="B30" s="63">
        <v>17122</v>
      </c>
      <c r="C30" s="64">
        <v>2064</v>
      </c>
      <c r="D30" s="59">
        <f t="shared" si="6"/>
        <v>12.054666510921622</v>
      </c>
      <c r="E30" s="3"/>
      <c r="F30" s="33"/>
      <c r="G30" s="3"/>
    </row>
    <row r="31" spans="1:7" s="6" customFormat="1" ht="15" customHeight="1">
      <c r="A31" s="49">
        <v>8</v>
      </c>
      <c r="B31" s="65">
        <v>17557</v>
      </c>
      <c r="C31" s="64">
        <v>2547</v>
      </c>
      <c r="D31" s="59">
        <f t="shared" si="6"/>
        <v>14.507034231360711</v>
      </c>
    </row>
    <row r="32" spans="1:7" s="6" customFormat="1" ht="15" customHeight="1">
      <c r="A32" s="49">
        <v>9</v>
      </c>
      <c r="B32" s="65">
        <v>17613</v>
      </c>
      <c r="C32" s="64">
        <v>2840</v>
      </c>
      <c r="D32" s="59">
        <f t="shared" si="6"/>
        <v>16.124453528643613</v>
      </c>
    </row>
    <row r="33" spans="1:4" s="6" customFormat="1" ht="15" customHeight="1">
      <c r="A33" s="49">
        <v>10</v>
      </c>
      <c r="B33" s="65">
        <v>17925</v>
      </c>
      <c r="C33" s="64">
        <v>3014</v>
      </c>
      <c r="D33" s="59">
        <f t="shared" ref="D33:D38" si="7">C33/B33*100</f>
        <v>16.814504881450489</v>
      </c>
    </row>
    <row r="34" spans="1:4" s="6" customFormat="1" ht="15" customHeight="1">
      <c r="A34" s="49">
        <v>11</v>
      </c>
      <c r="B34" s="66">
        <v>18347</v>
      </c>
      <c r="C34" s="64">
        <v>3628</v>
      </c>
      <c r="D34" s="59">
        <f t="shared" si="7"/>
        <v>19.774350029977654</v>
      </c>
    </row>
    <row r="35" spans="1:4" s="6" customFormat="1" ht="15" customHeight="1">
      <c r="A35" s="49">
        <v>12</v>
      </c>
      <c r="B35" s="66">
        <v>19129</v>
      </c>
      <c r="C35" s="64">
        <v>4762</v>
      </c>
      <c r="D35" s="59">
        <f t="shared" si="7"/>
        <v>24.894139787756806</v>
      </c>
    </row>
    <row r="36" spans="1:4" s="6" customFormat="1" ht="15" customHeight="1">
      <c r="A36" s="49">
        <v>13</v>
      </c>
      <c r="B36" s="66">
        <v>19458</v>
      </c>
      <c r="C36" s="64">
        <v>5334</v>
      </c>
      <c r="D36" s="59">
        <f t="shared" si="7"/>
        <v>27.412889300030834</v>
      </c>
    </row>
    <row r="37" spans="1:4" s="6" customFormat="1" ht="15" customHeight="1">
      <c r="A37" s="49">
        <v>14</v>
      </c>
      <c r="B37" s="66">
        <v>20147</v>
      </c>
      <c r="C37" s="64">
        <v>6166</v>
      </c>
      <c r="D37" s="59">
        <f t="shared" si="7"/>
        <v>30.605052861468206</v>
      </c>
    </row>
    <row r="38" spans="1:4" s="6" customFormat="1" ht="15" customHeight="1">
      <c r="A38" s="49">
        <v>15</v>
      </c>
      <c r="B38" s="66">
        <v>20344</v>
      </c>
      <c r="C38" s="64">
        <v>7217</v>
      </c>
      <c r="D38" s="59">
        <f t="shared" si="7"/>
        <v>35.474832874557613</v>
      </c>
    </row>
    <row r="39" spans="1:4" s="6" customFormat="1" ht="15" customHeight="1">
      <c r="A39" s="49">
        <v>16</v>
      </c>
      <c r="B39" s="66">
        <v>20848</v>
      </c>
      <c r="C39" s="64">
        <v>7996</v>
      </c>
      <c r="D39" s="59">
        <f t="shared" ref="D39:D44" si="8">C39/B39*100</f>
        <v>38.353798925556411</v>
      </c>
    </row>
    <row r="40" spans="1:4" s="6" customFormat="1" ht="15" customHeight="1">
      <c r="A40" s="49">
        <v>17</v>
      </c>
      <c r="B40" s="66">
        <v>20892</v>
      </c>
      <c r="C40" s="64">
        <v>8778</v>
      </c>
      <c r="D40" s="59">
        <f t="shared" si="8"/>
        <v>42.016082711085581</v>
      </c>
    </row>
    <row r="41" spans="1:4" s="6" customFormat="1" ht="15" customHeight="1">
      <c r="A41" s="49">
        <v>18</v>
      </c>
      <c r="B41" s="66">
        <v>20528</v>
      </c>
      <c r="C41" s="64">
        <v>9086</v>
      </c>
      <c r="D41" s="59">
        <f t="shared" si="8"/>
        <v>44.261496492595484</v>
      </c>
    </row>
    <row r="42" spans="1:4" s="6" customFormat="1" ht="15" customHeight="1">
      <c r="A42" s="49">
        <v>19</v>
      </c>
      <c r="B42" s="66">
        <v>20839</v>
      </c>
      <c r="C42" s="64">
        <v>9700</v>
      </c>
      <c r="D42" s="59">
        <f t="shared" si="8"/>
        <v>46.547339123758334</v>
      </c>
    </row>
    <row r="43" spans="1:4" s="6" customFormat="1" ht="15" customHeight="1">
      <c r="A43" s="50">
        <v>20</v>
      </c>
      <c r="B43" s="67">
        <v>21419</v>
      </c>
      <c r="C43" s="68">
        <v>9974</v>
      </c>
      <c r="D43" s="59">
        <f t="shared" si="8"/>
        <v>46.566132872683127</v>
      </c>
    </row>
    <row r="44" spans="1:4" s="6" customFormat="1" ht="15" customHeight="1">
      <c r="A44" s="50">
        <v>21</v>
      </c>
      <c r="B44" s="67">
        <v>22016</v>
      </c>
      <c r="C44" s="68">
        <v>10948</v>
      </c>
      <c r="D44" s="60">
        <f t="shared" si="8"/>
        <v>49.727470930232556</v>
      </c>
    </row>
    <row r="45" spans="1:4" s="6" customFormat="1" ht="15" customHeight="1">
      <c r="A45" s="50">
        <v>22</v>
      </c>
      <c r="B45" s="67">
        <v>22017</v>
      </c>
      <c r="C45" s="68">
        <v>11456</v>
      </c>
      <c r="D45" s="60">
        <v>51.624466830020879</v>
      </c>
    </row>
    <row r="46" spans="1:4" s="6" customFormat="1" ht="15" customHeight="1">
      <c r="A46" s="50">
        <v>23</v>
      </c>
      <c r="B46" s="67">
        <v>22063</v>
      </c>
      <c r="C46" s="68">
        <v>12221</v>
      </c>
      <c r="D46" s="60">
        <v>55.391379232198702</v>
      </c>
    </row>
    <row r="47" spans="1:4" s="6" customFormat="1" ht="15" customHeight="1">
      <c r="A47" s="50">
        <v>24</v>
      </c>
      <c r="B47" s="67">
        <v>22431</v>
      </c>
      <c r="C47" s="68">
        <v>12688</v>
      </c>
      <c r="D47" s="60">
        <v>56.564575810262582</v>
      </c>
    </row>
    <row r="48" spans="1:4" s="6" customFormat="1" ht="15" customHeight="1">
      <c r="A48" s="50">
        <v>25</v>
      </c>
      <c r="B48" s="67">
        <v>23190</v>
      </c>
      <c r="C48" s="68">
        <v>13784</v>
      </c>
      <c r="D48" s="60">
        <v>59.439413540319109</v>
      </c>
    </row>
    <row r="49" spans="1:4" s="6" customFormat="1" ht="15" customHeight="1">
      <c r="A49" s="50">
        <v>26</v>
      </c>
      <c r="B49" s="67">
        <v>23440</v>
      </c>
      <c r="C49" s="68">
        <v>14190</v>
      </c>
      <c r="D49" s="60">
        <v>60.537542662116039</v>
      </c>
    </row>
    <row r="50" spans="1:4" s="6" customFormat="1" ht="15" customHeight="1">
      <c r="A50" s="50">
        <v>27</v>
      </c>
      <c r="B50" s="67">
        <v>23235</v>
      </c>
      <c r="C50" s="68">
        <v>14091</v>
      </c>
      <c r="D50" s="60">
        <f>C50/B50*100</f>
        <v>60.645577792123952</v>
      </c>
    </row>
    <row r="51" spans="1:4" s="6" customFormat="1" ht="15" customHeight="1">
      <c r="A51" s="45">
        <v>28</v>
      </c>
      <c r="B51" s="66">
        <v>23267</v>
      </c>
      <c r="C51" s="64">
        <v>14101</v>
      </c>
      <c r="D51" s="60">
        <f>C51/B51*100</f>
        <v>60.605148923367857</v>
      </c>
    </row>
    <row r="52" spans="1:4" s="6" customFormat="1" ht="15" customHeight="1">
      <c r="A52" s="45">
        <v>29</v>
      </c>
      <c r="B52" s="66">
        <v>23308</v>
      </c>
      <c r="C52" s="64">
        <v>14078</v>
      </c>
      <c r="D52" s="60">
        <f>C52/B52*100</f>
        <v>60.399862708083063</v>
      </c>
    </row>
    <row r="53" spans="1:4" s="6" customFormat="1" ht="15" customHeight="1">
      <c r="A53" s="103">
        <v>30</v>
      </c>
      <c r="B53" s="104">
        <v>23667</v>
      </c>
      <c r="C53" s="105">
        <v>14176</v>
      </c>
      <c r="D53" s="102">
        <f>C53/B53*100</f>
        <v>59.897747919043397</v>
      </c>
    </row>
    <row r="54" spans="1:4" s="6" customFormat="1" ht="15" customHeight="1">
      <c r="A54" s="103" t="s">
        <v>29</v>
      </c>
      <c r="B54" s="104">
        <v>23545</v>
      </c>
      <c r="C54" s="105">
        <v>14301</v>
      </c>
      <c r="D54" s="107">
        <v>60.5</v>
      </c>
    </row>
    <row r="55" spans="1:4" s="101" customFormat="1" ht="15" customHeight="1">
      <c r="A55" s="103">
        <v>2</v>
      </c>
      <c r="B55" s="104">
        <v>23667</v>
      </c>
      <c r="C55" s="105">
        <v>14343</v>
      </c>
      <c r="D55" s="107">
        <v>60.9</v>
      </c>
    </row>
    <row r="56" spans="1:4" s="12" customFormat="1" ht="13.5">
      <c r="A56" s="108">
        <v>3</v>
      </c>
      <c r="B56" s="110">
        <v>23491</v>
      </c>
      <c r="C56" s="111">
        <v>14257</v>
      </c>
      <c r="D56" s="106">
        <v>60.7</v>
      </c>
    </row>
    <row r="57" spans="1:4" s="12" customFormat="1" ht="13.5">
      <c r="A57" s="103">
        <v>4</v>
      </c>
      <c r="B57" s="104">
        <v>23461</v>
      </c>
      <c r="C57" s="105">
        <v>14162</v>
      </c>
      <c r="D57" s="107">
        <v>60.4</v>
      </c>
    </row>
    <row r="58" spans="1:4" s="12" customFormat="1" ht="14.25" thickBot="1">
      <c r="A58" s="118">
        <v>5</v>
      </c>
      <c r="B58" s="119">
        <v>23492</v>
      </c>
      <c r="C58" s="120">
        <v>14425</v>
      </c>
      <c r="D58" s="106">
        <v>61.4</v>
      </c>
    </row>
    <row r="59" spans="1:4">
      <c r="A59" s="84" t="s">
        <v>28</v>
      </c>
      <c r="B59" s="11"/>
      <c r="C59" s="11"/>
      <c r="D59" s="57" t="s">
        <v>8</v>
      </c>
    </row>
    <row r="60" spans="1:4">
      <c r="D60" s="89" t="s">
        <v>15</v>
      </c>
    </row>
    <row r="62" spans="1:4">
      <c r="C62" s="44"/>
    </row>
  </sheetData>
  <phoneticPr fontId="5"/>
  <printOptions gridLinesSet="0"/>
  <pageMargins left="0.86614173228346458" right="0.6692913385826772" top="0.98425196850393704" bottom="0.98425196850393704" header="0.27559055118110237" footer="0.23622047244094491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統計書</vt:lpstr>
      <vt:lpstr>S49～</vt:lpstr>
      <vt:lpstr>'S49～'!Print_Area</vt:lpstr>
      <vt:lpstr>'S49～'!Print_Titles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ＮＴＴデータ通信株式会社</dc:creator>
  <cp:lastModifiedBy>牛山 菫</cp:lastModifiedBy>
  <cp:lastPrinted>2021-01-26T05:42:35Z</cp:lastPrinted>
  <dcterms:created xsi:type="dcterms:W3CDTF">2014-03-18T01:23:28Z</dcterms:created>
  <dcterms:modified xsi:type="dcterms:W3CDTF">2024-08-15T05:18:38Z</dcterms:modified>
</cp:coreProperties>
</file>