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95" yWindow="30" windowWidth="8490" windowHeight="5775"/>
  </bookViews>
  <sheets>
    <sheet name="統計書" sheetId="2" r:id="rId1"/>
    <sheet name="H6～" sheetId="1" r:id="rId2"/>
  </sheets>
  <definedNames>
    <definedName name="_xlnm.Print_Titles" localSheetId="1">'H6～'!$1:$4</definedName>
  </definedNames>
  <calcPr calcId="162913"/>
</workbook>
</file>

<file path=xl/calcChain.xml><?xml version="1.0" encoding="utf-8"?>
<calcChain xmlns="http://schemas.openxmlformats.org/spreadsheetml/2006/main">
  <c r="N33" i="1" l="1"/>
  <c r="N34" i="1" l="1"/>
  <c r="N32" i="1"/>
  <c r="N30" i="1" l="1"/>
  <c r="N29" i="1" l="1"/>
  <c r="N31" i="1" l="1"/>
  <c r="N28" i="1" l="1"/>
  <c r="N27" i="1"/>
  <c r="N26" i="1"/>
  <c r="N25" i="1"/>
  <c r="N24" i="1"/>
  <c r="N23" i="1"/>
  <c r="N10" i="1" l="1"/>
  <c r="N11" i="1"/>
  <c r="N13" i="1"/>
  <c r="N22" i="1"/>
  <c r="N21" i="1"/>
  <c r="N20" i="1"/>
  <c r="N19" i="1"/>
  <c r="N18" i="1"/>
  <c r="N17" i="1"/>
  <c r="N16" i="1"/>
  <c r="N15" i="1"/>
  <c r="N14" i="1"/>
  <c r="N12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<sst xmlns="http://schemas.openxmlformats.org/spreadsheetml/2006/main" count="69" uniqueCount="42">
  <si>
    <t>　</t>
  </si>
  <si>
    <t>回　数</t>
  </si>
  <si>
    <t>入館者数</t>
  </si>
  <si>
    <t>入館料</t>
  </si>
  <si>
    <t>日本画</t>
  </si>
  <si>
    <t>洋画</t>
  </si>
  <si>
    <t>版画</t>
  </si>
  <si>
    <t>彫刻</t>
  </si>
  <si>
    <t>工芸</t>
  </si>
  <si>
    <t>書</t>
  </si>
  <si>
    <t>計</t>
  </si>
  <si>
    <t>回</t>
  </si>
  <si>
    <t>人</t>
  </si>
  <si>
    <t>千円</t>
  </si>
  <si>
    <t>-</t>
  </si>
  <si>
    <t>★美術館の利用状況及び所蔵品数</t>
    <rPh sb="9" eb="10">
      <t>オヨ</t>
    </rPh>
    <phoneticPr fontId="4"/>
  </si>
  <si>
    <t>写真</t>
    <rPh sb="0" eb="2">
      <t>シャシン</t>
    </rPh>
    <phoneticPr fontId="4"/>
  </si>
  <si>
    <t>年度</t>
    <rPh sb="0" eb="2">
      <t>ネンド</t>
    </rPh>
    <phoneticPr fontId="4"/>
  </si>
  <si>
    <t>回数</t>
    <phoneticPr fontId="7"/>
  </si>
  <si>
    <t>その他</t>
    <rPh sb="2" eb="3">
      <t>タ</t>
    </rPh>
    <phoneticPr fontId="4"/>
  </si>
  <si>
    <t>資料：茅野市美術館</t>
    <rPh sb="3" eb="6">
      <t>チノシ</t>
    </rPh>
    <phoneticPr fontId="7"/>
  </si>
  <si>
    <t>企画展</t>
    <phoneticPr fontId="4"/>
  </si>
  <si>
    <t>常設展</t>
    <phoneticPr fontId="4"/>
  </si>
  <si>
    <t>平成６年度</t>
    <phoneticPr fontId="4"/>
  </si>
  <si>
    <t>区　分</t>
    <rPh sb="0" eb="1">
      <t>ク</t>
    </rPh>
    <rPh sb="2" eb="3">
      <t>ブン</t>
    </rPh>
    <phoneticPr fontId="7"/>
  </si>
  <si>
    <t>企　　画　　展</t>
    <phoneticPr fontId="4"/>
  </si>
  <si>
    <t>年 度　</t>
    <rPh sb="0" eb="1">
      <t>ネン</t>
    </rPh>
    <rPh sb="2" eb="3">
      <t>ド</t>
    </rPh>
    <phoneticPr fontId="7"/>
  </si>
  <si>
    <t>常設展</t>
    <phoneticPr fontId="4"/>
  </si>
  <si>
    <t>※平成17年10月、茅野市民館内にリニューアルオープンしたため17年度は11／19～3／31までの期間の状況</t>
    <rPh sb="1" eb="3">
      <t>ヘイセイ</t>
    </rPh>
    <rPh sb="5" eb="6">
      <t>ネン</t>
    </rPh>
    <rPh sb="8" eb="9">
      <t>ガツ</t>
    </rPh>
    <rPh sb="10" eb="12">
      <t>チノ</t>
    </rPh>
    <rPh sb="12" eb="14">
      <t>シミン</t>
    </rPh>
    <rPh sb="14" eb="15">
      <t>カン</t>
    </rPh>
    <rPh sb="15" eb="16">
      <t>ナイ</t>
    </rPh>
    <rPh sb="33" eb="35">
      <t>ネンド</t>
    </rPh>
    <rPh sb="49" eb="51">
      <t>キカン</t>
    </rPh>
    <rPh sb="52" eb="54">
      <t>ジョウキョウ</t>
    </rPh>
    <phoneticPr fontId="4"/>
  </si>
  <si>
    <t>資料：茅野市美術館</t>
    <rPh sb="3" eb="6">
      <t>チノシ</t>
    </rPh>
    <phoneticPr fontId="4"/>
  </si>
  <si>
    <t>【茅野市】</t>
    <rPh sb="0" eb="3">
      <t>チノシ</t>
    </rPh>
    <phoneticPr fontId="4"/>
  </si>
  <si>
    <t>【茅野市】</t>
    <rPh sb="1" eb="4">
      <t>チノシ</t>
    </rPh>
    <phoneticPr fontId="7"/>
  </si>
  <si>
    <t>区分</t>
    <rPh sb="0" eb="2">
      <t>クブン</t>
    </rPh>
    <phoneticPr fontId="4"/>
  </si>
  <si>
    <t>所　　　　蔵　　　　品　　(点)</t>
    <rPh sb="14" eb="15">
      <t>テン</t>
    </rPh>
    <phoneticPr fontId="4"/>
  </si>
  <si>
    <t>計</t>
    <phoneticPr fontId="7"/>
  </si>
  <si>
    <t>30</t>
    <phoneticPr fontId="7"/>
  </si>
  <si>
    <t>所　　　　　蔵　　　　　品　　　(点)</t>
    <rPh sb="17" eb="18">
      <t>テン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</si>
  <si>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7"/>
  </si>
  <si>
    <t>2</t>
    <phoneticPr fontId="4"/>
  </si>
  <si>
    <t>令和元年度</t>
  </si>
  <si>
    <t>平成30年度</t>
    <phoneticPr fontId="7"/>
  </si>
  <si>
    <t>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</si>
</sst>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_);[Red]\(#,##0\)"/>
  </numFmts>
  <fonts count="13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7"/>
      <name val="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162">
    <xf numFmtId="0" fontId="0" fillId="0" borderId="0" xfId="0"/>
    <xf numFmtId="49" fontId="5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49" fontId="8" fillId="0" borderId="0" xfId="0" applyNumberFormat="1" applyFont="1"/>
    <xf numFmtId="0" fontId="10" fillId="0" borderId="0" xfId="0" quotePrefix="1" applyFont="1" applyBorder="1" applyAlignment="1">
      <alignment horizontal="right"/>
    </xf>
    <xf numFmtId="0" fontId="10" fillId="0" borderId="0" xfId="0" applyFont="1"/>
    <xf numFmtId="3" fontId="9" fillId="0" borderId="3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/>
    </xf>
    <xf numFmtId="49" fontId="11" fillId="0" borderId="0" xfId="0" applyNumberFormat="1" applyFont="1"/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right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41" fontId="11" fillId="0" borderId="14" xfId="0" applyNumberFormat="1" applyFont="1" applyFill="1" applyBorder="1" applyAlignment="1">
      <alignment horizontal="right" vertical="center"/>
    </xf>
    <xf numFmtId="41" fontId="11" fillId="0" borderId="15" xfId="0" applyNumberFormat="1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41" fontId="11" fillId="0" borderId="15" xfId="0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quotePrefix="1" applyFont="1" applyFill="1" applyBorder="1" applyAlignment="1">
      <alignment horizontal="right"/>
    </xf>
    <xf numFmtId="49" fontId="8" fillId="0" borderId="0" xfId="0" applyNumberFormat="1" applyFont="1" applyFill="1"/>
    <xf numFmtId="0" fontId="8" fillId="0" borderId="0" xfId="0" applyFont="1" applyFill="1"/>
    <xf numFmtId="49" fontId="6" fillId="0" borderId="0" xfId="0" applyNumberFormat="1" applyFont="1" applyFill="1"/>
    <xf numFmtId="0" fontId="6" fillId="0" borderId="0" xfId="0" applyFont="1" applyFill="1"/>
    <xf numFmtId="0" fontId="11" fillId="0" borderId="18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41" fontId="11" fillId="0" borderId="19" xfId="0" applyNumberFormat="1" applyFont="1" applyFill="1" applyBorder="1" applyAlignment="1">
      <alignment horizontal="center" vertical="center"/>
    </xf>
    <xf numFmtId="41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41" fontId="11" fillId="0" borderId="9" xfId="0" applyNumberFormat="1" applyFont="1" applyFill="1" applyBorder="1" applyAlignment="1">
      <alignment horizontal="right" vertical="center"/>
    </xf>
    <xf numFmtId="41" fontId="11" fillId="0" borderId="10" xfId="0" applyNumberFormat="1" applyFont="1" applyFill="1" applyBorder="1" applyAlignment="1">
      <alignment horizontal="center" vertical="center"/>
    </xf>
    <xf numFmtId="41" fontId="11" fillId="0" borderId="11" xfId="0" applyNumberFormat="1" applyFont="1" applyFill="1" applyBorder="1" applyAlignment="1">
      <alignment horizontal="center" vertical="center"/>
    </xf>
    <xf numFmtId="41" fontId="11" fillId="0" borderId="22" xfId="0" applyNumberFormat="1" applyFont="1" applyFill="1" applyBorder="1" applyAlignment="1">
      <alignment horizontal="center" vertical="center"/>
    </xf>
    <xf numFmtId="41" fontId="11" fillId="0" borderId="10" xfId="0" applyNumberFormat="1" applyFont="1" applyFill="1" applyBorder="1" applyAlignment="1">
      <alignment horizontal="right" vertical="center"/>
    </xf>
    <xf numFmtId="41" fontId="11" fillId="0" borderId="23" xfId="0" applyNumberFormat="1" applyFont="1" applyFill="1" applyBorder="1" applyAlignment="1">
      <alignment horizontal="center" vertical="center"/>
    </xf>
    <xf numFmtId="41" fontId="11" fillId="0" borderId="24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177" fontId="11" fillId="0" borderId="23" xfId="0" applyNumberFormat="1" applyFont="1" applyFill="1" applyBorder="1" applyAlignment="1">
      <alignment horizontal="right" vertical="center"/>
    </xf>
    <xf numFmtId="41" fontId="11" fillId="0" borderId="23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distributed" justifyLastLine="1"/>
    </xf>
    <xf numFmtId="0" fontId="11" fillId="0" borderId="9" xfId="0" applyFont="1" applyBorder="1" applyAlignment="1">
      <alignment horizontal="distributed" vertical="center" justifyLastLine="1" shrinkToFit="1"/>
    </xf>
    <xf numFmtId="0" fontId="11" fillId="0" borderId="10" xfId="0" applyFont="1" applyBorder="1" applyAlignment="1">
      <alignment horizontal="distributed" vertical="center" justifyLastLine="1" shrinkToFit="1"/>
    </xf>
    <xf numFmtId="0" fontId="11" fillId="0" borderId="11" xfId="0" applyFont="1" applyBorder="1" applyAlignment="1">
      <alignment horizontal="distributed" vertical="center" justifyLastLine="1" shrinkToFit="1"/>
    </xf>
    <xf numFmtId="0" fontId="11" fillId="0" borderId="12" xfId="0" applyFont="1" applyBorder="1" applyAlignment="1">
      <alignment horizontal="distributed" vertical="center" justifyLastLine="1" shrinkToFit="1"/>
    </xf>
    <xf numFmtId="49" fontId="11" fillId="0" borderId="25" xfId="0" quotePrefix="1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right" vertical="center"/>
    </xf>
    <xf numFmtId="177" fontId="11" fillId="0" borderId="27" xfId="0" applyNumberFormat="1" applyFont="1" applyBorder="1" applyAlignment="1">
      <alignment horizontal="right" vertical="center"/>
    </xf>
    <xf numFmtId="41" fontId="11" fillId="0" borderId="27" xfId="0" applyNumberFormat="1" applyFont="1" applyBorder="1" applyAlignment="1">
      <alignment horizontal="right" vertical="center"/>
    </xf>
    <xf numFmtId="41" fontId="11" fillId="0" borderId="28" xfId="0" applyNumberFormat="1" applyFont="1" applyBorder="1" applyAlignment="1">
      <alignment horizontal="right" vertical="center"/>
    </xf>
    <xf numFmtId="177" fontId="11" fillId="0" borderId="29" xfId="0" applyNumberFormat="1" applyFont="1" applyBorder="1" applyAlignment="1">
      <alignment horizontal="right" vertical="center"/>
    </xf>
    <xf numFmtId="0" fontId="11" fillId="0" borderId="18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41" fontId="11" fillId="0" borderId="15" xfId="0" applyNumberFormat="1" applyFont="1" applyBorder="1" applyAlignment="1">
      <alignment horizontal="right" vertical="center"/>
    </xf>
    <xf numFmtId="41" fontId="11" fillId="0" borderId="20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41" fontId="11" fillId="0" borderId="26" xfId="0" applyNumberFormat="1" applyFont="1" applyBorder="1" applyAlignment="1">
      <alignment vertical="center"/>
    </xf>
    <xf numFmtId="41" fontId="11" fillId="0" borderId="27" xfId="0" applyNumberFormat="1" applyFont="1" applyBorder="1" applyAlignment="1">
      <alignment vertical="center"/>
    </xf>
    <xf numFmtId="41" fontId="11" fillId="0" borderId="3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1" fillId="0" borderId="14" xfId="0" applyNumberFormat="1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vertical="center"/>
    </xf>
    <xf numFmtId="41" fontId="11" fillId="0" borderId="19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horizontal="right" vertical="center" indent="1"/>
    </xf>
    <xf numFmtId="41" fontId="11" fillId="0" borderId="9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41" fontId="11" fillId="0" borderId="11" xfId="0" applyNumberFormat="1" applyFont="1" applyFill="1" applyBorder="1" applyAlignment="1">
      <alignment vertical="center"/>
    </xf>
    <xf numFmtId="41" fontId="11" fillId="0" borderId="22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0" xfId="0" applyFont="1" applyFill="1" applyBorder="1"/>
    <xf numFmtId="0" fontId="11" fillId="0" borderId="0" xfId="0" applyFont="1" applyAlignment="1">
      <alignment horizontal="distributed" vertical="center" justifyLastLine="1"/>
    </xf>
    <xf numFmtId="49" fontId="11" fillId="0" borderId="33" xfId="0" applyNumberFormat="1" applyFont="1" applyBorder="1" applyAlignment="1">
      <alignment horizontal="right"/>
    </xf>
    <xf numFmtId="0" fontId="11" fillId="0" borderId="8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49" fontId="10" fillId="0" borderId="0" xfId="0" applyNumberFormat="1" applyFont="1" applyFill="1"/>
    <xf numFmtId="41" fontId="11" fillId="0" borderId="9" xfId="0" applyNumberFormat="1" applyFont="1" applyFill="1" applyBorder="1" applyAlignment="1">
      <alignment horizontal="center" vertical="center"/>
    </xf>
    <xf numFmtId="41" fontId="11" fillId="0" borderId="32" xfId="0" applyNumberFormat="1" applyFont="1" applyFill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41" fontId="11" fillId="0" borderId="9" xfId="0" applyNumberFormat="1" applyFont="1" applyBorder="1" applyAlignment="1">
      <alignment vertical="center"/>
    </xf>
    <xf numFmtId="41" fontId="11" fillId="0" borderId="10" xfId="0" applyNumberFormat="1" applyFont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41" fontId="11" fillId="0" borderId="22" xfId="0" applyNumberFormat="1" applyFont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41" fontId="11" fillId="0" borderId="47" xfId="0" applyNumberFormat="1" applyFont="1" applyFill="1" applyBorder="1" applyAlignment="1">
      <alignment horizontal="center" vertical="center"/>
    </xf>
    <xf numFmtId="41" fontId="11" fillId="0" borderId="48" xfId="0" applyNumberFormat="1" applyFont="1" applyFill="1" applyBorder="1" applyAlignment="1">
      <alignment horizontal="center" vertical="center"/>
    </xf>
    <xf numFmtId="41" fontId="11" fillId="0" borderId="14" xfId="0" applyNumberFormat="1" applyFont="1" applyFill="1" applyBorder="1" applyAlignment="1">
      <alignment horizontal="center" vertical="center"/>
    </xf>
    <xf numFmtId="41" fontId="11" fillId="0" borderId="17" xfId="0" applyNumberFormat="1" applyFont="1" applyFill="1" applyBorder="1" applyAlignment="1">
      <alignment horizontal="right" vertical="center"/>
    </xf>
    <xf numFmtId="0" fontId="11" fillId="0" borderId="46" xfId="0" applyNumberFormat="1" applyFont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1" fontId="11" fillId="0" borderId="53" xfId="0" applyNumberFormat="1" applyFont="1" applyFill="1" applyBorder="1" applyAlignment="1">
      <alignment horizontal="center" vertical="center"/>
    </xf>
    <xf numFmtId="41" fontId="11" fillId="0" borderId="47" xfId="0" applyNumberFormat="1" applyFont="1" applyFill="1" applyBorder="1" applyAlignment="1">
      <alignment horizontal="right" vertical="center"/>
    </xf>
    <xf numFmtId="41" fontId="11" fillId="0" borderId="43" xfId="0" applyNumberFormat="1" applyFont="1" applyFill="1" applyBorder="1" applyAlignment="1">
      <alignment horizontal="right" vertical="center"/>
    </xf>
    <xf numFmtId="41" fontId="11" fillId="0" borderId="42" xfId="0" applyNumberFormat="1" applyFont="1" applyFill="1" applyBorder="1" applyAlignment="1">
      <alignment horizontal="right" vertical="center"/>
    </xf>
    <xf numFmtId="41" fontId="11" fillId="0" borderId="45" xfId="0" applyNumberFormat="1" applyFont="1" applyFill="1" applyBorder="1" applyAlignment="1">
      <alignment horizontal="right" vertical="center"/>
    </xf>
    <xf numFmtId="41" fontId="11" fillId="0" borderId="43" xfId="0" applyNumberFormat="1" applyFont="1" applyFill="1" applyBorder="1" applyAlignment="1">
      <alignment horizontal="center" vertical="center"/>
    </xf>
    <xf numFmtId="41" fontId="11" fillId="0" borderId="44" xfId="0" applyNumberFormat="1" applyFont="1" applyFill="1" applyBorder="1" applyAlignment="1">
      <alignment horizontal="center" vertical="center"/>
    </xf>
    <xf numFmtId="41" fontId="11" fillId="0" borderId="7" xfId="0" applyNumberFormat="1" applyFont="1" applyFill="1" applyBorder="1" applyAlignment="1">
      <alignment horizontal="center" vertical="center"/>
    </xf>
    <xf numFmtId="0" fontId="11" fillId="0" borderId="41" xfId="0" applyNumberFormat="1" applyFont="1" applyFill="1" applyBorder="1" applyAlignment="1">
      <alignment horizontal="center" vertical="center"/>
    </xf>
    <xf numFmtId="41" fontId="11" fillId="0" borderId="61" xfId="0" applyNumberFormat="1" applyFont="1" applyFill="1" applyBorder="1" applyAlignment="1">
      <alignment horizontal="right" vertical="center"/>
    </xf>
    <xf numFmtId="41" fontId="11" fillId="0" borderId="62" xfId="0" applyNumberFormat="1" applyFont="1" applyFill="1" applyBorder="1" applyAlignment="1">
      <alignment horizontal="right" vertical="center"/>
    </xf>
    <xf numFmtId="41" fontId="11" fillId="0" borderId="63" xfId="0" applyNumberFormat="1" applyFont="1" applyFill="1" applyBorder="1" applyAlignment="1">
      <alignment horizontal="right" vertical="center"/>
    </xf>
    <xf numFmtId="49" fontId="11" fillId="0" borderId="34" xfId="0" applyNumberFormat="1" applyFont="1" applyFill="1" applyBorder="1" applyAlignment="1">
      <alignment horizontal="center" vertical="center"/>
    </xf>
    <xf numFmtId="41" fontId="11" fillId="0" borderId="49" xfId="0" applyNumberFormat="1" applyFont="1" applyFill="1" applyBorder="1" applyAlignment="1">
      <alignment horizontal="right" vertical="center"/>
    </xf>
    <xf numFmtId="41" fontId="11" fillId="0" borderId="50" xfId="0" applyNumberFormat="1" applyFont="1" applyFill="1" applyBorder="1" applyAlignment="1">
      <alignment horizontal="center" vertical="center"/>
    </xf>
    <xf numFmtId="41" fontId="11" fillId="0" borderId="64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11" fillId="0" borderId="50" xfId="0" applyNumberFormat="1" applyFont="1" applyFill="1" applyBorder="1" applyAlignment="1">
      <alignment horizontal="right" vertical="center"/>
    </xf>
    <xf numFmtId="41" fontId="11" fillId="0" borderId="55" xfId="0" applyNumberFormat="1" applyFont="1" applyFill="1" applyBorder="1" applyAlignment="1">
      <alignment horizontal="right" vertical="center"/>
    </xf>
    <xf numFmtId="41" fontId="11" fillId="0" borderId="35" xfId="0" applyNumberFormat="1" applyFont="1" applyFill="1" applyBorder="1" applyAlignment="1">
      <alignment horizontal="right" vertical="center"/>
    </xf>
    <xf numFmtId="49" fontId="11" fillId="0" borderId="65" xfId="0" applyNumberFormat="1" applyFont="1" applyFill="1" applyBorder="1" applyAlignment="1">
      <alignment horizontal="center" vertical="center"/>
    </xf>
    <xf numFmtId="41" fontId="11" fillId="0" borderId="66" xfId="0" applyNumberFormat="1" applyFont="1" applyFill="1" applyBorder="1" applyAlignment="1">
      <alignment horizontal="right" vertical="center"/>
    </xf>
    <xf numFmtId="41" fontId="11" fillId="0" borderId="67" xfId="0" applyNumberFormat="1" applyFont="1" applyFill="1" applyBorder="1" applyAlignment="1">
      <alignment horizontal="center" vertical="center"/>
    </xf>
    <xf numFmtId="41" fontId="11" fillId="0" borderId="68" xfId="0" applyNumberFormat="1" applyFont="1" applyFill="1" applyBorder="1" applyAlignment="1">
      <alignment horizontal="center" vertical="center"/>
    </xf>
    <xf numFmtId="41" fontId="11" fillId="0" borderId="69" xfId="0" applyNumberFormat="1" applyFont="1" applyFill="1" applyBorder="1" applyAlignment="1">
      <alignment horizontal="center" vertical="center"/>
    </xf>
    <xf numFmtId="41" fontId="11" fillId="0" borderId="67" xfId="0" applyNumberFormat="1" applyFont="1" applyFill="1" applyBorder="1" applyAlignment="1">
      <alignment horizontal="right" vertical="center"/>
    </xf>
    <xf numFmtId="41" fontId="11" fillId="0" borderId="70" xfId="0" applyNumberFormat="1" applyFont="1" applyFill="1" applyBorder="1" applyAlignment="1">
      <alignment horizontal="right" vertical="center"/>
    </xf>
    <xf numFmtId="41" fontId="11" fillId="0" borderId="71" xfId="0" applyNumberFormat="1" applyFont="1" applyFill="1" applyBorder="1" applyAlignment="1">
      <alignment horizontal="right" vertical="center"/>
    </xf>
    <xf numFmtId="0" fontId="12" fillId="0" borderId="34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1" fillId="0" borderId="37" xfId="0" applyFont="1" applyBorder="1" applyAlignment="1">
      <alignment horizontal="distributed" vertical="center" justifyLastLine="1"/>
    </xf>
    <xf numFmtId="0" fontId="12" fillId="0" borderId="38" xfId="0" applyFont="1" applyBorder="1" applyAlignment="1">
      <alignment horizontal="distributed" vertical="center" justifyLastLine="1"/>
    </xf>
    <xf numFmtId="0" fontId="12" fillId="0" borderId="39" xfId="0" applyFont="1" applyBorder="1" applyAlignment="1">
      <alignment horizontal="distributed" vertical="center" justifyLastLine="1"/>
    </xf>
    <xf numFmtId="0" fontId="11" fillId="0" borderId="4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justifyLastLine="1"/>
    </xf>
    <xf numFmtId="0" fontId="12" fillId="0" borderId="60" xfId="0" applyFont="1" applyBorder="1" applyAlignment="1">
      <alignment horizontal="center" vertical="center" justifyLastLine="1"/>
    </xf>
    <xf numFmtId="0" fontId="11" fillId="0" borderId="55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49" fontId="11" fillId="0" borderId="34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0" fontId="11" fillId="0" borderId="49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justifyLastLine="1"/>
    </xf>
    <xf numFmtId="0" fontId="11" fillId="0" borderId="50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justifyLastLine="1"/>
    </xf>
    <xf numFmtId="0" fontId="11" fillId="0" borderId="37" xfId="0" applyFont="1" applyBorder="1" applyAlignment="1">
      <alignment horizontal="distributed" justifyLastLine="1"/>
    </xf>
    <xf numFmtId="0" fontId="12" fillId="0" borderId="38" xfId="0" applyFont="1" applyBorder="1" applyAlignment="1">
      <alignment horizontal="distributed" justifyLastLine="1"/>
    </xf>
    <xf numFmtId="0" fontId="12" fillId="0" borderId="39" xfId="0" applyFont="1" applyBorder="1" applyAlignment="1">
      <alignment horizontal="distributed" justifyLastLine="1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justifyLastLine="1"/>
    </xf>
    <xf numFmtId="0" fontId="12" fillId="0" borderId="36" xfId="0" applyFont="1" applyBorder="1" applyAlignment="1">
      <alignment horizontal="center" vertical="center" justifyLastLine="1"/>
    </xf>
    <xf numFmtId="0" fontId="11" fillId="0" borderId="51" xfId="0" applyFont="1" applyBorder="1" applyAlignment="1">
      <alignment horizontal="distributed" vertical="center" wrapText="1" justifyLastLine="1"/>
    </xf>
    <xf numFmtId="0" fontId="11" fillId="0" borderId="40" xfId="0" applyFont="1" applyBorder="1" applyAlignment="1">
      <alignment horizontal="distributed" vertical="center" wrapText="1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</xdr:col>
      <xdr:colOff>0</xdr:colOff>
      <xdr:row>3</xdr:row>
      <xdr:rowOff>171449</xdr:rowOff>
    </xdr:to>
    <xdr:sp macro="" textlink="">
      <xdr:nvSpPr>
        <xdr:cNvPr id="2058" name="Line 2"/>
        <xdr:cNvSpPr>
          <a:spLocks noChangeShapeType="1"/>
        </xdr:cNvSpPr>
      </xdr:nvSpPr>
      <xdr:spPr bwMode="auto">
        <a:xfrm>
          <a:off x="95250" y="276224"/>
          <a:ext cx="838200" cy="5048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238125"/>
          <a:ext cx="12096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showGridLines="0" tabSelected="1" workbookViewId="0">
      <selection activeCell="B5" sqref="B5"/>
    </sheetView>
  </sheetViews>
  <sheetFormatPr defaultRowHeight="15"/>
  <cols>
    <col min="1" max="1" width="1" style="29" customWidth="1"/>
    <col min="2" max="2" width="8.796875" style="28"/>
    <col min="3" max="3" width="4.19921875" style="29" customWidth="1"/>
    <col min="4" max="4" width="7.19921875" style="29" customWidth="1"/>
    <col min="5" max="5" width="5.69921875" style="29" customWidth="1"/>
    <col min="6" max="6" width="7.19921875" style="29" customWidth="1"/>
    <col min="7" max="14" width="4.69921875" style="29" customWidth="1"/>
    <col min="15" max="15" width="5.8984375" style="29" customWidth="1"/>
    <col min="16" max="16384" width="8.796875" style="29"/>
  </cols>
  <sheetData>
    <row r="1" spans="2:15" s="17" customFormat="1" ht="18" thickBot="1">
      <c r="B1" s="16" t="s">
        <v>15</v>
      </c>
      <c r="F1" s="79"/>
      <c r="O1" s="18" t="s">
        <v>0</v>
      </c>
    </row>
    <row r="2" spans="2:15" s="80" customFormat="1" ht="13.5" customHeight="1">
      <c r="B2" s="81" t="s">
        <v>24</v>
      </c>
      <c r="C2" s="132" t="s">
        <v>25</v>
      </c>
      <c r="D2" s="133"/>
      <c r="E2" s="134"/>
      <c r="F2" s="82" t="s">
        <v>27</v>
      </c>
      <c r="G2" s="139" t="s">
        <v>33</v>
      </c>
      <c r="H2" s="140"/>
      <c r="I2" s="140"/>
      <c r="J2" s="140"/>
      <c r="K2" s="140"/>
      <c r="L2" s="140"/>
      <c r="M2" s="140"/>
      <c r="N2" s="140"/>
      <c r="O2" s="141"/>
    </row>
    <row r="3" spans="2:15" s="80" customFormat="1" ht="13.5" customHeight="1">
      <c r="B3" s="130" t="s">
        <v>26</v>
      </c>
      <c r="C3" s="77" t="s">
        <v>18</v>
      </c>
      <c r="D3" s="78" t="s">
        <v>2</v>
      </c>
      <c r="E3" s="83" t="s">
        <v>3</v>
      </c>
      <c r="F3" s="84" t="s">
        <v>2</v>
      </c>
      <c r="G3" s="135" t="s">
        <v>4</v>
      </c>
      <c r="H3" s="137" t="s">
        <v>5</v>
      </c>
      <c r="I3" s="137" t="s">
        <v>6</v>
      </c>
      <c r="J3" s="137" t="s">
        <v>7</v>
      </c>
      <c r="K3" s="137" t="s">
        <v>8</v>
      </c>
      <c r="L3" s="137" t="s">
        <v>9</v>
      </c>
      <c r="M3" s="137" t="s">
        <v>16</v>
      </c>
      <c r="N3" s="144" t="s">
        <v>19</v>
      </c>
      <c r="O3" s="142" t="s">
        <v>34</v>
      </c>
    </row>
    <row r="4" spans="2:15" s="85" customFormat="1" ht="13.5" customHeight="1">
      <c r="B4" s="131"/>
      <c r="C4" s="8" t="s">
        <v>11</v>
      </c>
      <c r="D4" s="9" t="s">
        <v>12</v>
      </c>
      <c r="E4" s="10" t="s">
        <v>13</v>
      </c>
      <c r="F4" s="11" t="s">
        <v>12</v>
      </c>
      <c r="G4" s="136"/>
      <c r="H4" s="138"/>
      <c r="I4" s="138"/>
      <c r="J4" s="138"/>
      <c r="K4" s="138"/>
      <c r="L4" s="138"/>
      <c r="M4" s="138"/>
      <c r="N4" s="145"/>
      <c r="O4" s="143"/>
    </row>
    <row r="5" spans="2:15" s="19" customFormat="1" ht="18" customHeight="1">
      <c r="B5" s="89" t="s">
        <v>40</v>
      </c>
      <c r="C5" s="90">
        <v>5</v>
      </c>
      <c r="D5" s="91">
        <v>12826</v>
      </c>
      <c r="E5" s="92">
        <v>1659</v>
      </c>
      <c r="F5" s="93">
        <v>6894</v>
      </c>
      <c r="G5" s="87">
        <v>62</v>
      </c>
      <c r="H5" s="36">
        <v>353</v>
      </c>
      <c r="I5" s="36">
        <v>21</v>
      </c>
      <c r="J5" s="36">
        <v>223</v>
      </c>
      <c r="K5" s="36">
        <v>35</v>
      </c>
      <c r="L5" s="36">
        <v>75</v>
      </c>
      <c r="M5" s="88">
        <v>310</v>
      </c>
      <c r="N5" s="88">
        <v>100</v>
      </c>
      <c r="O5" s="111">
        <v>1179</v>
      </c>
    </row>
    <row r="6" spans="2:15" s="19" customFormat="1" ht="18" customHeight="1">
      <c r="B6" s="89" t="s">
        <v>39</v>
      </c>
      <c r="C6" s="90">
        <v>6</v>
      </c>
      <c r="D6" s="91">
        <v>7788</v>
      </c>
      <c r="E6" s="92">
        <v>434</v>
      </c>
      <c r="F6" s="93">
        <v>4625</v>
      </c>
      <c r="G6" s="87">
        <v>62</v>
      </c>
      <c r="H6" s="36">
        <v>371</v>
      </c>
      <c r="I6" s="36">
        <v>38</v>
      </c>
      <c r="J6" s="36">
        <v>223</v>
      </c>
      <c r="K6" s="36">
        <v>35</v>
      </c>
      <c r="L6" s="36">
        <v>75</v>
      </c>
      <c r="M6" s="88">
        <v>316</v>
      </c>
      <c r="N6" s="88">
        <v>105</v>
      </c>
      <c r="O6" s="111">
        <v>1225</v>
      </c>
    </row>
    <row r="7" spans="2:15" s="19" customFormat="1" ht="18" customHeight="1">
      <c r="B7" s="100">
        <v>2</v>
      </c>
      <c r="C7" s="20">
        <v>2</v>
      </c>
      <c r="D7" s="21">
        <v>2091</v>
      </c>
      <c r="E7" s="96">
        <v>304</v>
      </c>
      <c r="F7" s="97">
        <v>6193</v>
      </c>
      <c r="G7" s="98">
        <v>62</v>
      </c>
      <c r="H7" s="21">
        <v>371</v>
      </c>
      <c r="I7" s="21">
        <v>38</v>
      </c>
      <c r="J7" s="21">
        <v>223</v>
      </c>
      <c r="K7" s="21">
        <v>35</v>
      </c>
      <c r="L7" s="21">
        <v>75</v>
      </c>
      <c r="M7" s="21">
        <v>316</v>
      </c>
      <c r="N7" s="96">
        <v>105</v>
      </c>
      <c r="O7" s="112">
        <v>1225</v>
      </c>
    </row>
    <row r="8" spans="2:15" s="19" customFormat="1" ht="18" customHeight="1">
      <c r="B8" s="30">
        <v>3</v>
      </c>
      <c r="C8" s="20">
        <v>3</v>
      </c>
      <c r="D8" s="21">
        <v>1301</v>
      </c>
      <c r="E8" s="22">
        <v>141</v>
      </c>
      <c r="F8" s="102">
        <v>6315</v>
      </c>
      <c r="G8" s="20">
        <v>62</v>
      </c>
      <c r="H8" s="23">
        <v>372</v>
      </c>
      <c r="I8" s="23">
        <v>42</v>
      </c>
      <c r="J8" s="23">
        <v>227</v>
      </c>
      <c r="K8" s="23">
        <v>41</v>
      </c>
      <c r="L8" s="23">
        <v>75</v>
      </c>
      <c r="M8" s="103">
        <v>318</v>
      </c>
      <c r="N8" s="103">
        <v>117</v>
      </c>
      <c r="O8" s="112">
        <v>1254</v>
      </c>
    </row>
    <row r="9" spans="2:15" s="19" customFormat="1" ht="18" customHeight="1">
      <c r="B9" s="101">
        <v>4</v>
      </c>
      <c r="C9" s="20">
        <v>2</v>
      </c>
      <c r="D9" s="21">
        <v>1958</v>
      </c>
      <c r="E9" s="22">
        <v>330</v>
      </c>
      <c r="F9" s="102">
        <v>8866</v>
      </c>
      <c r="G9" s="20">
        <v>62</v>
      </c>
      <c r="H9" s="23">
        <v>372</v>
      </c>
      <c r="I9" s="23">
        <v>42</v>
      </c>
      <c r="J9" s="23">
        <v>227</v>
      </c>
      <c r="K9" s="23">
        <v>45</v>
      </c>
      <c r="L9" s="23">
        <v>75</v>
      </c>
      <c r="M9" s="103">
        <v>320</v>
      </c>
      <c r="N9" s="103">
        <v>126</v>
      </c>
      <c r="O9" s="112">
        <v>1269</v>
      </c>
    </row>
    <row r="10" spans="2:15" s="19" customFormat="1" ht="18" customHeight="1" thickBot="1">
      <c r="B10" s="110">
        <v>5</v>
      </c>
      <c r="C10" s="105">
        <v>2</v>
      </c>
      <c r="D10" s="107">
        <v>2092</v>
      </c>
      <c r="E10" s="108">
        <v>281</v>
      </c>
      <c r="F10" s="109">
        <v>10963</v>
      </c>
      <c r="G10" s="105">
        <v>62</v>
      </c>
      <c r="H10" s="104">
        <v>379</v>
      </c>
      <c r="I10" s="104">
        <v>42</v>
      </c>
      <c r="J10" s="104">
        <v>230</v>
      </c>
      <c r="K10" s="104">
        <v>45</v>
      </c>
      <c r="L10" s="104">
        <v>75</v>
      </c>
      <c r="M10" s="106">
        <v>320</v>
      </c>
      <c r="N10" s="106">
        <v>127</v>
      </c>
      <c r="O10" s="113">
        <v>1280</v>
      </c>
    </row>
    <row r="11" spans="2:15" s="24" customFormat="1" ht="12">
      <c r="B11" s="86"/>
      <c r="O11" s="25" t="s">
        <v>20</v>
      </c>
    </row>
    <row r="12" spans="2:15" s="27" customFormat="1" ht="14.25">
      <c r="B12" s="26"/>
      <c r="O12" s="95" t="s">
        <v>31</v>
      </c>
    </row>
    <row r="13" spans="2:15" s="27" customFormat="1" ht="14.25">
      <c r="B13" s="26"/>
    </row>
    <row r="14" spans="2:15" s="27" customFormat="1" ht="14.25">
      <c r="B14" s="26"/>
    </row>
    <row r="15" spans="2:15" s="27" customFormat="1" ht="14.25">
      <c r="B15" s="26"/>
    </row>
    <row r="16" spans="2:15" s="27" customFormat="1" ht="14.25">
      <c r="B16" s="26"/>
    </row>
    <row r="17" spans="2:2" s="27" customFormat="1" ht="14.25">
      <c r="B17" s="26"/>
    </row>
    <row r="18" spans="2:2" s="27" customFormat="1" ht="14.25">
      <c r="B18" s="26"/>
    </row>
    <row r="19" spans="2:2" s="27" customFormat="1" ht="14.25">
      <c r="B19" s="26"/>
    </row>
    <row r="20" spans="2:2" s="27" customFormat="1" ht="14.25">
      <c r="B20" s="26"/>
    </row>
    <row r="21" spans="2:2" s="27" customFormat="1" ht="14.25">
      <c r="B21" s="26"/>
    </row>
    <row r="22" spans="2:2" s="27" customFormat="1" ht="14.25">
      <c r="B22" s="26"/>
    </row>
    <row r="23" spans="2:2" s="27" customFormat="1" ht="14.25">
      <c r="B23" s="26"/>
    </row>
    <row r="24" spans="2:2" s="27" customFormat="1" ht="14.25">
      <c r="B24" s="26"/>
    </row>
    <row r="25" spans="2:2" s="27" customFormat="1" ht="14.25">
      <c r="B25" s="26"/>
    </row>
    <row r="26" spans="2:2" s="27" customFormat="1" ht="14.25">
      <c r="B26" s="26"/>
    </row>
    <row r="27" spans="2:2" s="27" customFormat="1" ht="14.25">
      <c r="B27" s="26"/>
    </row>
    <row r="28" spans="2:2" s="27" customFormat="1" ht="14.25">
      <c r="B28" s="26"/>
    </row>
    <row r="29" spans="2:2" s="27" customFormat="1" ht="14.25">
      <c r="B29" s="26"/>
    </row>
    <row r="30" spans="2:2" s="27" customFormat="1" ht="14.25">
      <c r="B30" s="26"/>
    </row>
    <row r="31" spans="2:2" s="27" customFormat="1" ht="14.25">
      <c r="B31" s="26"/>
    </row>
    <row r="32" spans="2:2" s="27" customFormat="1" ht="14.25">
      <c r="B32" s="26"/>
    </row>
    <row r="33" spans="2:2" s="27" customFormat="1" ht="14.25">
      <c r="B33" s="26"/>
    </row>
    <row r="34" spans="2:2" s="27" customFormat="1" ht="14.25">
      <c r="B34" s="26"/>
    </row>
    <row r="35" spans="2:2" s="27" customFormat="1" ht="14.25">
      <c r="B35" s="26"/>
    </row>
    <row r="36" spans="2:2" s="27" customFormat="1" ht="14.25">
      <c r="B36" s="26"/>
    </row>
    <row r="37" spans="2:2" s="27" customFormat="1" ht="14.25">
      <c r="B37" s="26"/>
    </row>
    <row r="38" spans="2:2" s="27" customFormat="1" ht="14.25">
      <c r="B38" s="26"/>
    </row>
    <row r="39" spans="2:2" s="27" customFormat="1" ht="14.25">
      <c r="B39" s="26"/>
    </row>
    <row r="40" spans="2:2" s="27" customFormat="1" ht="14.25">
      <c r="B40" s="26"/>
    </row>
    <row r="41" spans="2:2" s="27" customFormat="1" ht="14.25">
      <c r="B41" s="26"/>
    </row>
    <row r="42" spans="2:2" s="27" customFormat="1" ht="14.25">
      <c r="B42" s="26"/>
    </row>
    <row r="43" spans="2:2" s="27" customFormat="1" ht="14.25">
      <c r="B43" s="26"/>
    </row>
    <row r="44" spans="2:2" s="27" customFormat="1" ht="14.25">
      <c r="B44" s="26"/>
    </row>
    <row r="45" spans="2:2" s="27" customFormat="1" ht="14.25">
      <c r="B45" s="26"/>
    </row>
    <row r="46" spans="2:2" s="27" customFormat="1" ht="14.25">
      <c r="B46" s="26"/>
    </row>
    <row r="47" spans="2:2" s="27" customFormat="1" ht="14.25">
      <c r="B47" s="26"/>
    </row>
    <row r="48" spans="2:2" s="27" customFormat="1" ht="14.25">
      <c r="B48" s="26"/>
    </row>
  </sheetData>
  <mergeCells count="12">
    <mergeCell ref="B3:B4"/>
    <mergeCell ref="C2:E2"/>
    <mergeCell ref="G3:G4"/>
    <mergeCell ref="H3:H4"/>
    <mergeCell ref="I3:I4"/>
    <mergeCell ref="G2:O2"/>
    <mergeCell ref="O3:O4"/>
    <mergeCell ref="J3:J4"/>
    <mergeCell ref="K3:K4"/>
    <mergeCell ref="L3:L4"/>
    <mergeCell ref="M3:M4"/>
    <mergeCell ref="N3:N4"/>
  </mergeCells>
  <phoneticPr fontId="7"/>
  <pageMargins left="0.25" right="0.25" top="0.75" bottom="0.75" header="0.3" footer="0.3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9" workbookViewId="0">
      <selection activeCell="A30" sqref="A30"/>
    </sheetView>
  </sheetViews>
  <sheetFormatPr defaultRowHeight="14.25"/>
  <cols>
    <col min="1" max="1" width="8.09765625" style="5" customWidth="1"/>
    <col min="2" max="2" width="6.59765625" style="2" customWidth="1"/>
    <col min="3" max="3" width="9.796875" style="2" customWidth="1"/>
    <col min="4" max="4" width="7.796875" style="2" customWidth="1"/>
    <col min="5" max="5" width="9.796875" style="2" customWidth="1"/>
    <col min="6" max="13" width="4.69921875" style="2" customWidth="1"/>
    <col min="14" max="14" width="6.09765625" style="2" customWidth="1"/>
    <col min="15" max="16384" width="8.796875" style="2"/>
  </cols>
  <sheetData>
    <row r="1" spans="1:14" s="13" customFormat="1" ht="18" thickBot="1">
      <c r="A1" s="1" t="s">
        <v>15</v>
      </c>
      <c r="E1" s="14"/>
      <c r="N1" s="15" t="s">
        <v>0</v>
      </c>
    </row>
    <row r="2" spans="1:14" ht="18" customHeight="1">
      <c r="A2" s="81" t="s">
        <v>32</v>
      </c>
      <c r="B2" s="152" t="s">
        <v>21</v>
      </c>
      <c r="C2" s="153"/>
      <c r="D2" s="154"/>
      <c r="E2" s="46" t="s">
        <v>22</v>
      </c>
      <c r="F2" s="155" t="s">
        <v>36</v>
      </c>
      <c r="G2" s="156"/>
      <c r="H2" s="156"/>
      <c r="I2" s="156"/>
      <c r="J2" s="156"/>
      <c r="K2" s="156"/>
      <c r="L2" s="156"/>
      <c r="M2" s="156"/>
      <c r="N2" s="157"/>
    </row>
    <row r="3" spans="1:14" ht="18" customHeight="1">
      <c r="A3" s="146" t="s">
        <v>17</v>
      </c>
      <c r="B3" s="47" t="s">
        <v>1</v>
      </c>
      <c r="C3" s="48" t="s">
        <v>2</v>
      </c>
      <c r="D3" s="49" t="s">
        <v>3</v>
      </c>
      <c r="E3" s="50" t="s">
        <v>2</v>
      </c>
      <c r="F3" s="148" t="s">
        <v>4</v>
      </c>
      <c r="G3" s="150" t="s">
        <v>5</v>
      </c>
      <c r="H3" s="150" t="s">
        <v>6</v>
      </c>
      <c r="I3" s="150" t="s">
        <v>7</v>
      </c>
      <c r="J3" s="150" t="s">
        <v>8</v>
      </c>
      <c r="K3" s="150" t="s">
        <v>9</v>
      </c>
      <c r="L3" s="150" t="s">
        <v>16</v>
      </c>
      <c r="M3" s="160" t="s">
        <v>19</v>
      </c>
      <c r="N3" s="158" t="s">
        <v>10</v>
      </c>
    </row>
    <row r="4" spans="1:14" s="3" customFormat="1" ht="10.5" customHeight="1">
      <c r="A4" s="147"/>
      <c r="B4" s="8" t="s">
        <v>11</v>
      </c>
      <c r="C4" s="9" t="s">
        <v>12</v>
      </c>
      <c r="D4" s="10" t="s">
        <v>13</v>
      </c>
      <c r="E4" s="11" t="s">
        <v>12</v>
      </c>
      <c r="F4" s="149"/>
      <c r="G4" s="151"/>
      <c r="H4" s="151"/>
      <c r="I4" s="151"/>
      <c r="J4" s="151"/>
      <c r="K4" s="151"/>
      <c r="L4" s="151"/>
      <c r="M4" s="161"/>
      <c r="N4" s="159"/>
    </row>
    <row r="5" spans="1:14" s="4" customFormat="1" ht="13.5" customHeight="1">
      <c r="A5" s="51" t="s">
        <v>23</v>
      </c>
      <c r="B5" s="63">
        <v>4</v>
      </c>
      <c r="C5" s="64">
        <v>3363</v>
      </c>
      <c r="D5" s="65">
        <v>216</v>
      </c>
      <c r="E5" s="66">
        <v>2667</v>
      </c>
      <c r="F5" s="52">
        <v>32</v>
      </c>
      <c r="G5" s="53">
        <v>125</v>
      </c>
      <c r="H5" s="53">
        <v>14</v>
      </c>
      <c r="I5" s="53">
        <v>187</v>
      </c>
      <c r="J5" s="53">
        <v>21</v>
      </c>
      <c r="K5" s="53">
        <v>16</v>
      </c>
      <c r="L5" s="54" t="s">
        <v>14</v>
      </c>
      <c r="M5" s="55">
        <v>0</v>
      </c>
      <c r="N5" s="56">
        <f t="shared" ref="N5:N21" si="0">SUM(F5:M5)</f>
        <v>395</v>
      </c>
    </row>
    <row r="6" spans="1:14" ht="13.5" customHeight="1">
      <c r="A6" s="57">
        <v>7</v>
      </c>
      <c r="B6" s="67">
        <v>4</v>
      </c>
      <c r="C6" s="68">
        <v>3521</v>
      </c>
      <c r="D6" s="69">
        <v>112</v>
      </c>
      <c r="E6" s="70">
        <v>3678</v>
      </c>
      <c r="F6" s="58">
        <v>33</v>
      </c>
      <c r="G6" s="59">
        <v>125</v>
      </c>
      <c r="H6" s="59">
        <v>14</v>
      </c>
      <c r="I6" s="59">
        <v>188</v>
      </c>
      <c r="J6" s="59">
        <v>21</v>
      </c>
      <c r="K6" s="59">
        <v>18</v>
      </c>
      <c r="L6" s="60" t="s">
        <v>14</v>
      </c>
      <c r="M6" s="61">
        <v>0</v>
      </c>
      <c r="N6" s="62">
        <f t="shared" si="0"/>
        <v>399</v>
      </c>
    </row>
    <row r="7" spans="1:14" ht="13.5" customHeight="1">
      <c r="A7" s="57">
        <v>8</v>
      </c>
      <c r="B7" s="67">
        <v>4</v>
      </c>
      <c r="C7" s="68">
        <v>3007</v>
      </c>
      <c r="D7" s="69">
        <v>239</v>
      </c>
      <c r="E7" s="70">
        <v>2068</v>
      </c>
      <c r="F7" s="58">
        <v>33</v>
      </c>
      <c r="G7" s="59">
        <v>126</v>
      </c>
      <c r="H7" s="59">
        <v>16</v>
      </c>
      <c r="I7" s="59">
        <v>189</v>
      </c>
      <c r="J7" s="59">
        <v>21</v>
      </c>
      <c r="K7" s="59">
        <v>24</v>
      </c>
      <c r="L7" s="60" t="s">
        <v>14</v>
      </c>
      <c r="M7" s="61">
        <v>0</v>
      </c>
      <c r="N7" s="62">
        <f t="shared" si="0"/>
        <v>409</v>
      </c>
    </row>
    <row r="8" spans="1:14" ht="13.5" customHeight="1">
      <c r="A8" s="57">
        <v>9</v>
      </c>
      <c r="B8" s="67">
        <v>4</v>
      </c>
      <c r="C8" s="68">
        <v>2887</v>
      </c>
      <c r="D8" s="71">
        <v>0</v>
      </c>
      <c r="E8" s="70">
        <v>2130</v>
      </c>
      <c r="F8" s="58">
        <v>34</v>
      </c>
      <c r="G8" s="59">
        <v>128</v>
      </c>
      <c r="H8" s="59">
        <v>16</v>
      </c>
      <c r="I8" s="59">
        <v>189</v>
      </c>
      <c r="J8" s="59">
        <v>22</v>
      </c>
      <c r="K8" s="59">
        <v>24</v>
      </c>
      <c r="L8" s="60" t="s">
        <v>14</v>
      </c>
      <c r="M8" s="61" t="s">
        <v>14</v>
      </c>
      <c r="N8" s="62">
        <f t="shared" si="0"/>
        <v>413</v>
      </c>
    </row>
    <row r="9" spans="1:14" ht="13.5" customHeight="1">
      <c r="A9" s="57">
        <v>10</v>
      </c>
      <c r="B9" s="67">
        <v>4</v>
      </c>
      <c r="C9" s="68">
        <v>1600</v>
      </c>
      <c r="D9" s="69">
        <v>148</v>
      </c>
      <c r="E9" s="70">
        <v>1156</v>
      </c>
      <c r="F9" s="58">
        <v>37</v>
      </c>
      <c r="G9" s="59">
        <v>142</v>
      </c>
      <c r="H9" s="59">
        <v>14</v>
      </c>
      <c r="I9" s="59">
        <v>189</v>
      </c>
      <c r="J9" s="59">
        <v>22</v>
      </c>
      <c r="K9" s="59">
        <v>26</v>
      </c>
      <c r="L9" s="60" t="s">
        <v>14</v>
      </c>
      <c r="M9" s="61" t="s">
        <v>14</v>
      </c>
      <c r="N9" s="62">
        <f t="shared" si="0"/>
        <v>430</v>
      </c>
    </row>
    <row r="10" spans="1:14" ht="13.5" customHeight="1">
      <c r="A10" s="57">
        <v>11</v>
      </c>
      <c r="B10" s="67">
        <v>4</v>
      </c>
      <c r="C10" s="68">
        <v>2711</v>
      </c>
      <c r="D10" s="69">
        <v>312</v>
      </c>
      <c r="E10" s="70">
        <v>1569</v>
      </c>
      <c r="F10" s="58">
        <v>37</v>
      </c>
      <c r="G10" s="59">
        <v>146</v>
      </c>
      <c r="H10" s="59">
        <v>14</v>
      </c>
      <c r="I10" s="59">
        <v>189</v>
      </c>
      <c r="J10" s="59">
        <v>22</v>
      </c>
      <c r="K10" s="59">
        <v>26</v>
      </c>
      <c r="L10" s="60" t="s">
        <v>14</v>
      </c>
      <c r="M10" s="61">
        <v>1</v>
      </c>
      <c r="N10" s="62">
        <f>SUM(F10:M10)</f>
        <v>435</v>
      </c>
    </row>
    <row r="11" spans="1:14" ht="13.5" customHeight="1">
      <c r="A11" s="57">
        <v>12</v>
      </c>
      <c r="B11" s="67">
        <v>4</v>
      </c>
      <c r="C11" s="68">
        <v>3327</v>
      </c>
      <c r="D11" s="69">
        <v>110</v>
      </c>
      <c r="E11" s="70">
        <v>2677</v>
      </c>
      <c r="F11" s="58">
        <v>42</v>
      </c>
      <c r="G11" s="59">
        <v>166</v>
      </c>
      <c r="H11" s="59">
        <v>14</v>
      </c>
      <c r="I11" s="59">
        <v>191</v>
      </c>
      <c r="J11" s="59">
        <v>22</v>
      </c>
      <c r="K11" s="59">
        <v>64</v>
      </c>
      <c r="L11" s="60" t="s">
        <v>14</v>
      </c>
      <c r="M11" s="61">
        <v>1</v>
      </c>
      <c r="N11" s="62">
        <f>SUM(F11:M11)</f>
        <v>500</v>
      </c>
    </row>
    <row r="12" spans="1:14" ht="13.5" customHeight="1">
      <c r="A12" s="57">
        <v>13</v>
      </c>
      <c r="B12" s="20">
        <v>4</v>
      </c>
      <c r="C12" s="21">
        <v>8656</v>
      </c>
      <c r="D12" s="22">
        <v>678</v>
      </c>
      <c r="E12" s="32">
        <v>2815</v>
      </c>
      <c r="F12" s="20">
        <v>42</v>
      </c>
      <c r="G12" s="23">
        <v>166</v>
      </c>
      <c r="H12" s="23">
        <v>14</v>
      </c>
      <c r="I12" s="23">
        <v>191</v>
      </c>
      <c r="J12" s="23">
        <v>22</v>
      </c>
      <c r="K12" s="23">
        <v>64</v>
      </c>
      <c r="L12" s="21">
        <v>0</v>
      </c>
      <c r="M12" s="33">
        <v>1</v>
      </c>
      <c r="N12" s="62">
        <f t="shared" si="0"/>
        <v>500</v>
      </c>
    </row>
    <row r="13" spans="1:14" ht="13.5" customHeight="1">
      <c r="A13" s="57">
        <v>14</v>
      </c>
      <c r="B13" s="20">
        <v>4</v>
      </c>
      <c r="C13" s="21">
        <v>2803</v>
      </c>
      <c r="D13" s="22">
        <v>118</v>
      </c>
      <c r="E13" s="32">
        <v>4621</v>
      </c>
      <c r="F13" s="20">
        <v>42</v>
      </c>
      <c r="G13" s="23">
        <v>181</v>
      </c>
      <c r="H13" s="23">
        <v>18</v>
      </c>
      <c r="I13" s="23">
        <v>191</v>
      </c>
      <c r="J13" s="23">
        <v>22</v>
      </c>
      <c r="K13" s="23">
        <v>64</v>
      </c>
      <c r="L13" s="21">
        <v>0</v>
      </c>
      <c r="M13" s="33">
        <v>1</v>
      </c>
      <c r="N13" s="62">
        <f t="shared" si="0"/>
        <v>519</v>
      </c>
    </row>
    <row r="14" spans="1:14" ht="13.5" customHeight="1">
      <c r="A14" s="57">
        <v>15</v>
      </c>
      <c r="B14" s="20">
        <v>4</v>
      </c>
      <c r="C14" s="21">
        <v>3098</v>
      </c>
      <c r="D14" s="22">
        <v>61</v>
      </c>
      <c r="E14" s="32">
        <v>4574</v>
      </c>
      <c r="F14" s="20">
        <v>42</v>
      </c>
      <c r="G14" s="23">
        <v>181</v>
      </c>
      <c r="H14" s="23">
        <v>18</v>
      </c>
      <c r="I14" s="23">
        <v>191</v>
      </c>
      <c r="J14" s="23">
        <v>22</v>
      </c>
      <c r="K14" s="23">
        <v>64</v>
      </c>
      <c r="L14" s="21">
        <v>0</v>
      </c>
      <c r="M14" s="33">
        <v>1</v>
      </c>
      <c r="N14" s="62">
        <f t="shared" si="0"/>
        <v>519</v>
      </c>
    </row>
    <row r="15" spans="1:14" ht="13.5" customHeight="1">
      <c r="A15" s="30">
        <v>16</v>
      </c>
      <c r="B15" s="20">
        <v>4</v>
      </c>
      <c r="C15" s="21">
        <v>2683</v>
      </c>
      <c r="D15" s="22">
        <v>98</v>
      </c>
      <c r="E15" s="32">
        <v>2745</v>
      </c>
      <c r="F15" s="20">
        <v>42</v>
      </c>
      <c r="G15" s="23">
        <v>181</v>
      </c>
      <c r="H15" s="23">
        <v>18</v>
      </c>
      <c r="I15" s="23">
        <v>193</v>
      </c>
      <c r="J15" s="23">
        <v>22</v>
      </c>
      <c r="K15" s="23">
        <v>66</v>
      </c>
      <c r="L15" s="21">
        <v>0</v>
      </c>
      <c r="M15" s="33">
        <v>1</v>
      </c>
      <c r="N15" s="62">
        <f t="shared" si="0"/>
        <v>523</v>
      </c>
    </row>
    <row r="16" spans="1:14" ht="13.5" customHeight="1">
      <c r="A16" s="30">
        <v>17</v>
      </c>
      <c r="B16" s="20">
        <v>3</v>
      </c>
      <c r="C16" s="21">
        <v>5501</v>
      </c>
      <c r="D16" s="22">
        <v>278</v>
      </c>
      <c r="E16" s="32">
        <v>1020</v>
      </c>
      <c r="F16" s="20">
        <v>59</v>
      </c>
      <c r="G16" s="23">
        <v>268</v>
      </c>
      <c r="H16" s="23">
        <v>18</v>
      </c>
      <c r="I16" s="23">
        <v>195</v>
      </c>
      <c r="J16" s="23">
        <v>27</v>
      </c>
      <c r="K16" s="23">
        <v>67</v>
      </c>
      <c r="L16" s="21">
        <v>104</v>
      </c>
      <c r="M16" s="33">
        <v>1</v>
      </c>
      <c r="N16" s="62">
        <f t="shared" si="0"/>
        <v>739</v>
      </c>
    </row>
    <row r="17" spans="1:14" ht="13.5" customHeight="1">
      <c r="A17" s="30">
        <v>18</v>
      </c>
      <c r="B17" s="20">
        <v>3</v>
      </c>
      <c r="C17" s="21">
        <v>2456</v>
      </c>
      <c r="D17" s="22">
        <v>199</v>
      </c>
      <c r="E17" s="32">
        <v>9061</v>
      </c>
      <c r="F17" s="20">
        <v>59</v>
      </c>
      <c r="G17" s="23">
        <v>268</v>
      </c>
      <c r="H17" s="23">
        <v>18</v>
      </c>
      <c r="I17" s="23">
        <v>197</v>
      </c>
      <c r="J17" s="23">
        <v>27</v>
      </c>
      <c r="K17" s="23">
        <v>67</v>
      </c>
      <c r="L17" s="23">
        <v>104</v>
      </c>
      <c r="M17" s="33">
        <v>1</v>
      </c>
      <c r="N17" s="62">
        <f t="shared" si="0"/>
        <v>741</v>
      </c>
    </row>
    <row r="18" spans="1:14" ht="13.5" customHeight="1">
      <c r="A18" s="30">
        <v>19</v>
      </c>
      <c r="B18" s="20">
        <v>5</v>
      </c>
      <c r="C18" s="21">
        <v>3338</v>
      </c>
      <c r="D18" s="22">
        <v>190</v>
      </c>
      <c r="E18" s="32">
        <v>5569</v>
      </c>
      <c r="F18" s="20">
        <v>62</v>
      </c>
      <c r="G18" s="23">
        <v>270</v>
      </c>
      <c r="H18" s="23">
        <v>18</v>
      </c>
      <c r="I18" s="23">
        <v>197</v>
      </c>
      <c r="J18" s="23">
        <v>28</v>
      </c>
      <c r="K18" s="23">
        <v>87</v>
      </c>
      <c r="L18" s="23">
        <v>104</v>
      </c>
      <c r="M18" s="33">
        <v>1</v>
      </c>
      <c r="N18" s="62">
        <f t="shared" si="0"/>
        <v>767</v>
      </c>
    </row>
    <row r="19" spans="1:14" ht="13.5" customHeight="1">
      <c r="A19" s="34">
        <v>20</v>
      </c>
      <c r="B19" s="35">
        <v>3</v>
      </c>
      <c r="C19" s="36">
        <v>7183</v>
      </c>
      <c r="D19" s="37">
        <v>1424</v>
      </c>
      <c r="E19" s="38">
        <v>5172</v>
      </c>
      <c r="F19" s="35">
        <v>62</v>
      </c>
      <c r="G19" s="39">
        <v>272</v>
      </c>
      <c r="H19" s="39">
        <v>18</v>
      </c>
      <c r="I19" s="39">
        <v>209</v>
      </c>
      <c r="J19" s="39">
        <v>28</v>
      </c>
      <c r="K19" s="39">
        <v>87</v>
      </c>
      <c r="L19" s="39">
        <v>104</v>
      </c>
      <c r="M19" s="40">
        <v>4</v>
      </c>
      <c r="N19" s="41">
        <f t="shared" si="0"/>
        <v>784</v>
      </c>
    </row>
    <row r="20" spans="1:14" ht="13.5" customHeight="1">
      <c r="A20" s="34">
        <v>21</v>
      </c>
      <c r="B20" s="35">
        <v>6</v>
      </c>
      <c r="C20" s="36">
        <v>6157</v>
      </c>
      <c r="D20" s="37">
        <v>452</v>
      </c>
      <c r="E20" s="38">
        <v>6919</v>
      </c>
      <c r="F20" s="35">
        <v>62</v>
      </c>
      <c r="G20" s="39">
        <v>273</v>
      </c>
      <c r="H20" s="39">
        <v>18</v>
      </c>
      <c r="I20" s="39">
        <v>209</v>
      </c>
      <c r="J20" s="39">
        <v>28</v>
      </c>
      <c r="K20" s="39">
        <v>89</v>
      </c>
      <c r="L20" s="39">
        <v>201</v>
      </c>
      <c r="M20" s="40">
        <v>7</v>
      </c>
      <c r="N20" s="41">
        <f t="shared" si="0"/>
        <v>887</v>
      </c>
    </row>
    <row r="21" spans="1:14" ht="13.5" customHeight="1">
      <c r="A21" s="34">
        <v>22</v>
      </c>
      <c r="B21" s="72">
        <v>3</v>
      </c>
      <c r="C21" s="73">
        <v>9041</v>
      </c>
      <c r="D21" s="74">
        <v>3049</v>
      </c>
      <c r="E21" s="75">
        <v>4378</v>
      </c>
      <c r="F21" s="42">
        <v>62</v>
      </c>
      <c r="G21" s="43">
        <v>275</v>
      </c>
      <c r="H21" s="43">
        <v>21</v>
      </c>
      <c r="I21" s="43">
        <v>209</v>
      </c>
      <c r="J21" s="43">
        <v>30</v>
      </c>
      <c r="K21" s="43">
        <v>89</v>
      </c>
      <c r="L21" s="43">
        <v>272</v>
      </c>
      <c r="M21" s="44">
        <v>13</v>
      </c>
      <c r="N21" s="41">
        <f t="shared" si="0"/>
        <v>971</v>
      </c>
    </row>
    <row r="22" spans="1:14" ht="13.5" customHeight="1">
      <c r="A22" s="34">
        <v>23</v>
      </c>
      <c r="B22" s="35">
        <v>2</v>
      </c>
      <c r="C22" s="36">
        <v>3588</v>
      </c>
      <c r="D22" s="37">
        <v>890</v>
      </c>
      <c r="E22" s="38">
        <v>6322</v>
      </c>
      <c r="F22" s="35">
        <v>62</v>
      </c>
      <c r="G22" s="39">
        <v>282</v>
      </c>
      <c r="H22" s="39">
        <v>21</v>
      </c>
      <c r="I22" s="39">
        <v>212</v>
      </c>
      <c r="J22" s="39">
        <v>31</v>
      </c>
      <c r="K22" s="39">
        <v>65</v>
      </c>
      <c r="L22" s="39">
        <v>272</v>
      </c>
      <c r="M22" s="45">
        <v>13</v>
      </c>
      <c r="N22" s="41">
        <f>SUM(F22:M22)</f>
        <v>958</v>
      </c>
    </row>
    <row r="23" spans="1:14" ht="13.5" customHeight="1">
      <c r="A23" s="34">
        <v>24</v>
      </c>
      <c r="B23" s="35">
        <v>5</v>
      </c>
      <c r="C23" s="36">
        <v>8235</v>
      </c>
      <c r="D23" s="37">
        <v>864</v>
      </c>
      <c r="E23" s="38">
        <v>8740</v>
      </c>
      <c r="F23" s="35">
        <v>62</v>
      </c>
      <c r="G23" s="39">
        <v>286</v>
      </c>
      <c r="H23" s="39">
        <v>21</v>
      </c>
      <c r="I23" s="39">
        <v>212</v>
      </c>
      <c r="J23" s="39">
        <v>31</v>
      </c>
      <c r="K23" s="39">
        <v>75</v>
      </c>
      <c r="L23" s="76">
        <v>272</v>
      </c>
      <c r="M23" s="76">
        <v>56</v>
      </c>
      <c r="N23" s="41">
        <f t="shared" ref="N23:N28" si="1">F23+G23+H23+I23+J23+K23+L23+M23</f>
        <v>1015</v>
      </c>
    </row>
    <row r="24" spans="1:14" ht="13.5" customHeight="1">
      <c r="A24" s="34">
        <v>25</v>
      </c>
      <c r="B24" s="35">
        <v>6</v>
      </c>
      <c r="C24" s="36">
        <v>7339</v>
      </c>
      <c r="D24" s="37">
        <v>875</v>
      </c>
      <c r="E24" s="38">
        <v>7376</v>
      </c>
      <c r="F24" s="35">
        <v>62</v>
      </c>
      <c r="G24" s="39">
        <v>329</v>
      </c>
      <c r="H24" s="39">
        <v>21</v>
      </c>
      <c r="I24" s="39">
        <v>212</v>
      </c>
      <c r="J24" s="39">
        <v>33</v>
      </c>
      <c r="K24" s="39">
        <v>75</v>
      </c>
      <c r="L24" s="76">
        <v>272</v>
      </c>
      <c r="M24" s="76">
        <v>57</v>
      </c>
      <c r="N24" s="41">
        <f t="shared" si="1"/>
        <v>1061</v>
      </c>
    </row>
    <row r="25" spans="1:14" ht="13.5" customHeight="1">
      <c r="A25" s="34">
        <v>26</v>
      </c>
      <c r="B25" s="35">
        <v>5</v>
      </c>
      <c r="C25" s="36">
        <v>8125</v>
      </c>
      <c r="D25" s="37">
        <v>903</v>
      </c>
      <c r="E25" s="38">
        <v>6848</v>
      </c>
      <c r="F25" s="35">
        <v>62</v>
      </c>
      <c r="G25" s="39">
        <v>333</v>
      </c>
      <c r="H25" s="39">
        <v>21</v>
      </c>
      <c r="I25" s="39">
        <v>217</v>
      </c>
      <c r="J25" s="39">
        <v>35</v>
      </c>
      <c r="K25" s="39">
        <v>75</v>
      </c>
      <c r="L25" s="76">
        <v>272</v>
      </c>
      <c r="M25" s="76">
        <v>66</v>
      </c>
      <c r="N25" s="41">
        <f t="shared" si="1"/>
        <v>1081</v>
      </c>
    </row>
    <row r="26" spans="1:14" ht="13.5" customHeight="1">
      <c r="A26" s="89">
        <v>27</v>
      </c>
      <c r="B26" s="90">
        <v>3</v>
      </c>
      <c r="C26" s="91">
        <v>4661</v>
      </c>
      <c r="D26" s="92">
        <v>893</v>
      </c>
      <c r="E26" s="93">
        <v>6219</v>
      </c>
      <c r="F26" s="87">
        <v>62</v>
      </c>
      <c r="G26" s="36">
        <v>345</v>
      </c>
      <c r="H26" s="36">
        <v>21</v>
      </c>
      <c r="I26" s="36">
        <v>218</v>
      </c>
      <c r="J26" s="36">
        <v>35</v>
      </c>
      <c r="K26" s="36">
        <v>75</v>
      </c>
      <c r="L26" s="88">
        <v>286</v>
      </c>
      <c r="M26" s="88">
        <v>66</v>
      </c>
      <c r="N26" s="41">
        <f t="shared" si="1"/>
        <v>1108</v>
      </c>
    </row>
    <row r="27" spans="1:14" ht="13.5" customHeight="1">
      <c r="A27" s="89">
        <v>28</v>
      </c>
      <c r="B27" s="90">
        <v>3</v>
      </c>
      <c r="C27" s="91">
        <v>4120</v>
      </c>
      <c r="D27" s="92">
        <v>529</v>
      </c>
      <c r="E27" s="93">
        <v>5752</v>
      </c>
      <c r="F27" s="87">
        <v>62</v>
      </c>
      <c r="G27" s="36">
        <v>353</v>
      </c>
      <c r="H27" s="36">
        <v>21</v>
      </c>
      <c r="I27" s="36">
        <v>219</v>
      </c>
      <c r="J27" s="36">
        <v>35</v>
      </c>
      <c r="K27" s="36">
        <v>75</v>
      </c>
      <c r="L27" s="88">
        <v>306</v>
      </c>
      <c r="M27" s="88">
        <v>66</v>
      </c>
      <c r="N27" s="41">
        <f t="shared" si="1"/>
        <v>1137</v>
      </c>
    </row>
    <row r="28" spans="1:14" ht="13.5" customHeight="1">
      <c r="A28" s="100">
        <v>29</v>
      </c>
      <c r="B28" s="20">
        <v>3</v>
      </c>
      <c r="C28" s="21">
        <v>4695</v>
      </c>
      <c r="D28" s="96">
        <v>293</v>
      </c>
      <c r="E28" s="97">
        <v>5516</v>
      </c>
      <c r="F28" s="98">
        <v>62</v>
      </c>
      <c r="G28" s="21">
        <v>353</v>
      </c>
      <c r="H28" s="21">
        <v>21</v>
      </c>
      <c r="I28" s="21">
        <v>223</v>
      </c>
      <c r="J28" s="21">
        <v>35</v>
      </c>
      <c r="K28" s="21">
        <v>75</v>
      </c>
      <c r="L28" s="21">
        <v>306</v>
      </c>
      <c r="M28" s="96">
        <v>94</v>
      </c>
      <c r="N28" s="99">
        <f t="shared" si="1"/>
        <v>1169</v>
      </c>
    </row>
    <row r="29" spans="1:14" ht="13.5" customHeight="1">
      <c r="A29" s="101" t="s">
        <v>35</v>
      </c>
      <c r="B29" s="20">
        <v>5</v>
      </c>
      <c r="C29" s="21">
        <v>12826</v>
      </c>
      <c r="D29" s="22">
        <v>1659</v>
      </c>
      <c r="E29" s="102">
        <v>6894</v>
      </c>
      <c r="F29" s="20">
        <v>62</v>
      </c>
      <c r="G29" s="23">
        <v>353</v>
      </c>
      <c r="H29" s="23">
        <v>21</v>
      </c>
      <c r="I29" s="23">
        <v>223</v>
      </c>
      <c r="J29" s="23">
        <v>35</v>
      </c>
      <c r="K29" s="23">
        <v>75</v>
      </c>
      <c r="L29" s="103">
        <v>310</v>
      </c>
      <c r="M29" s="103">
        <v>100</v>
      </c>
      <c r="N29" s="99">
        <f>F29+G29+H29+I29+J29+K29+L29+M29</f>
        <v>1179</v>
      </c>
    </row>
    <row r="30" spans="1:14" ht="13.5" customHeight="1">
      <c r="A30" s="101" t="s">
        <v>37</v>
      </c>
      <c r="B30" s="20">
        <v>6</v>
      </c>
      <c r="C30" s="21">
        <v>7788</v>
      </c>
      <c r="D30" s="22">
        <v>434</v>
      </c>
      <c r="E30" s="102">
        <v>4625</v>
      </c>
      <c r="F30" s="20">
        <v>62</v>
      </c>
      <c r="G30" s="23">
        <v>371</v>
      </c>
      <c r="H30" s="23">
        <v>38</v>
      </c>
      <c r="I30" s="23">
        <v>223</v>
      </c>
      <c r="J30" s="23">
        <v>35</v>
      </c>
      <c r="K30" s="23">
        <v>75</v>
      </c>
      <c r="L30" s="103">
        <v>316</v>
      </c>
      <c r="M30" s="103">
        <v>105</v>
      </c>
      <c r="N30" s="99">
        <f>F30+G30+H30+I30+J30+K30+L30+M30</f>
        <v>1225</v>
      </c>
    </row>
    <row r="31" spans="1:14" s="27" customFormat="1" ht="13.5" customHeight="1">
      <c r="A31" s="101" t="s">
        <v>38</v>
      </c>
      <c r="B31" s="20">
        <v>2</v>
      </c>
      <c r="C31" s="21">
        <v>2091</v>
      </c>
      <c r="D31" s="22">
        <v>304</v>
      </c>
      <c r="E31" s="102">
        <v>6193</v>
      </c>
      <c r="F31" s="20">
        <v>62</v>
      </c>
      <c r="G31" s="23">
        <v>371</v>
      </c>
      <c r="H31" s="23">
        <v>38</v>
      </c>
      <c r="I31" s="23">
        <v>223</v>
      </c>
      <c r="J31" s="23">
        <v>35</v>
      </c>
      <c r="K31" s="23">
        <v>75</v>
      </c>
      <c r="L31" s="103">
        <v>316</v>
      </c>
      <c r="M31" s="103">
        <v>105</v>
      </c>
      <c r="N31" s="99">
        <f>F31+G31+H31+I31+J31+K31+L31+M31</f>
        <v>1225</v>
      </c>
    </row>
    <row r="32" spans="1:14" s="27" customFormat="1" ht="13.5" customHeight="1">
      <c r="A32" s="101">
        <v>3</v>
      </c>
      <c r="B32" s="20">
        <v>3</v>
      </c>
      <c r="C32" s="21">
        <v>1301</v>
      </c>
      <c r="D32" s="22">
        <v>141</v>
      </c>
      <c r="E32" s="102">
        <v>6315</v>
      </c>
      <c r="F32" s="20">
        <v>62</v>
      </c>
      <c r="G32" s="23">
        <v>372</v>
      </c>
      <c r="H32" s="23">
        <v>42</v>
      </c>
      <c r="I32" s="23">
        <v>227</v>
      </c>
      <c r="J32" s="23">
        <v>41</v>
      </c>
      <c r="K32" s="23">
        <v>75</v>
      </c>
      <c r="L32" s="103">
        <v>318</v>
      </c>
      <c r="M32" s="103">
        <v>117</v>
      </c>
      <c r="N32" s="99">
        <f t="shared" ref="N32:N34" si="2">F32+G32+H32+I32+J32+K32+L32+M32</f>
        <v>1254</v>
      </c>
    </row>
    <row r="33" spans="1:14" s="7" customFormat="1" ht="13.5">
      <c r="A33" s="114">
        <v>4</v>
      </c>
      <c r="B33" s="115">
        <v>2</v>
      </c>
      <c r="C33" s="116">
        <v>1958</v>
      </c>
      <c r="D33" s="117">
        <v>330</v>
      </c>
      <c r="E33" s="118">
        <v>8866</v>
      </c>
      <c r="F33" s="115">
        <v>62</v>
      </c>
      <c r="G33" s="119">
        <v>372</v>
      </c>
      <c r="H33" s="119">
        <v>42</v>
      </c>
      <c r="I33" s="119">
        <v>227</v>
      </c>
      <c r="J33" s="119">
        <v>45</v>
      </c>
      <c r="K33" s="119">
        <v>75</v>
      </c>
      <c r="L33" s="120">
        <v>320</v>
      </c>
      <c r="M33" s="120">
        <v>126</v>
      </c>
      <c r="N33" s="121">
        <f t="shared" ref="N33" si="3">F33+G33+H33+I33+J33+K33+L33+M33</f>
        <v>1269</v>
      </c>
    </row>
    <row r="34" spans="1:14" s="7" customFormat="1" thickBot="1">
      <c r="A34" s="122" t="s">
        <v>41</v>
      </c>
      <c r="B34" s="123">
        <v>2</v>
      </c>
      <c r="C34" s="124">
        <v>2092</v>
      </c>
      <c r="D34" s="125">
        <v>281</v>
      </c>
      <c r="E34" s="126">
        <v>10963</v>
      </c>
      <c r="F34" s="123">
        <v>62</v>
      </c>
      <c r="G34" s="127">
        <v>379</v>
      </c>
      <c r="H34" s="127">
        <v>42</v>
      </c>
      <c r="I34" s="127">
        <v>230</v>
      </c>
      <c r="J34" s="127">
        <v>45</v>
      </c>
      <c r="K34" s="127">
        <v>75</v>
      </c>
      <c r="L34" s="128">
        <v>320</v>
      </c>
      <c r="M34" s="128">
        <v>127</v>
      </c>
      <c r="N34" s="129">
        <f t="shared" si="2"/>
        <v>1280</v>
      </c>
    </row>
    <row r="35" spans="1:14">
      <c r="A35" s="12" t="s">
        <v>28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6" t="s">
        <v>29</v>
      </c>
    </row>
    <row r="36" spans="1:14">
      <c r="A36" s="1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94" t="s">
        <v>30</v>
      </c>
    </row>
  </sheetData>
  <mergeCells count="12">
    <mergeCell ref="A3:A4"/>
    <mergeCell ref="F3:F4"/>
    <mergeCell ref="G3:G4"/>
    <mergeCell ref="H3:H4"/>
    <mergeCell ref="B2:D2"/>
    <mergeCell ref="F2:N2"/>
    <mergeCell ref="N3:N4"/>
    <mergeCell ref="I3:I4"/>
    <mergeCell ref="J3:J4"/>
    <mergeCell ref="K3:K4"/>
    <mergeCell ref="L3:L4"/>
    <mergeCell ref="M3:M4"/>
  </mergeCells>
  <phoneticPr fontId="4"/>
  <printOptions gridLinesSet="0"/>
  <pageMargins left="0.86614173228346458" right="0.6692913385826772" top="0.98425196850393704" bottom="0.98425196850393704" header="0.51181102362204722" footer="0.51181102362204722"/>
  <pageSetup paperSize="9" scale="79" orientation="portrait" horizontalDpi="4294967292" verticalDpi="4294967292" r:id="rId1"/>
  <headerFooter alignWithMargins="0"/>
  <ignoredErrors>
    <ignoredError sqref="N12:N22" formulaRange="1"/>
    <ignoredError sqref="A29 A31 A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統計書</vt:lpstr>
      <vt:lpstr>H6～</vt:lpstr>
      <vt:lpstr>'H6～'!Print_Titles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2020-08-07T01:27:05Z</cp:lastPrinted>
  <dcterms:created xsi:type="dcterms:W3CDTF">2006-05-17T04:26:12Z</dcterms:created>
  <dcterms:modified xsi:type="dcterms:W3CDTF">2024-10-24T00:54:36Z</dcterms:modified>
</cp:coreProperties>
</file>