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9585" yWindow="-15" windowWidth="9660" windowHeight="12150"/>
  </bookViews>
  <sheets>
    <sheet name="統計書用" sheetId="3" r:id="rId1"/>
    <sheet name="R元～" sheetId="19" r:id="rId2"/>
    <sheet name="H21～H30年度" sheetId="18" r:id="rId3"/>
    <sheet name="H11～H20年度" sheetId="17" r:id="rId4"/>
    <sheet name="H元～H10年度" sheetId="2" r:id="rId5"/>
    <sheet name="昭和61～63年度" sheetId="1" r:id="rId6"/>
  </sheets>
  <definedNames>
    <definedName name="_xlnm.Print_Area" localSheetId="0">統計書用!#REF!,統計書用!#REF!</definedName>
    <definedName name="_xlnm.Print_Titles" localSheetId="0">統計書用!#REF!</definedName>
  </definedNames>
  <calcPr calcId="162913"/>
</workbook>
</file>

<file path=xl/calcChain.xml><?xml version="1.0" encoding="utf-8"?>
<calcChain xmlns="http://schemas.openxmlformats.org/spreadsheetml/2006/main">
  <c r="O22" i="19" l="1"/>
  <c r="P22" i="19"/>
  <c r="Q22" i="19"/>
  <c r="O23" i="19"/>
  <c r="P23" i="19"/>
  <c r="Q23" i="19"/>
  <c r="O24" i="19"/>
  <c r="P24" i="19"/>
  <c r="Q24" i="19"/>
  <c r="O25" i="19"/>
  <c r="P25" i="19"/>
  <c r="Q25" i="19"/>
  <c r="P21" i="19"/>
  <c r="Q21" i="19"/>
  <c r="O21" i="19"/>
  <c r="N24" i="19"/>
  <c r="K24" i="19"/>
  <c r="H24" i="19"/>
  <c r="E24" i="19"/>
  <c r="N16" i="19"/>
  <c r="K16" i="19"/>
  <c r="H16" i="19"/>
  <c r="E16" i="19"/>
  <c r="E17" i="19"/>
  <c r="H17" i="19"/>
  <c r="K17" i="19"/>
  <c r="N17" i="19"/>
  <c r="N8" i="19"/>
  <c r="K8" i="19"/>
  <c r="H8" i="19"/>
  <c r="E8" i="19"/>
  <c r="N25" i="19"/>
  <c r="K25" i="19"/>
  <c r="H25" i="19"/>
  <c r="E25" i="19"/>
  <c r="N15" i="19"/>
  <c r="K15" i="19"/>
  <c r="H15" i="19"/>
  <c r="E15" i="19"/>
  <c r="N9" i="19"/>
  <c r="K9" i="19"/>
  <c r="H9" i="19"/>
  <c r="E9" i="19"/>
  <c r="P37" i="18" l="1"/>
  <c r="O37" i="18"/>
  <c r="N37" i="18"/>
  <c r="K37" i="18"/>
  <c r="H37" i="18"/>
  <c r="E37" i="18"/>
  <c r="N24" i="18"/>
  <c r="K24" i="18"/>
  <c r="H24" i="18"/>
  <c r="E24" i="18"/>
  <c r="N11" i="18"/>
  <c r="K11" i="18"/>
  <c r="H11" i="18"/>
  <c r="E11" i="18"/>
  <c r="Q37" i="18" l="1"/>
  <c r="N38" i="18"/>
  <c r="K38" i="18"/>
  <c r="H38" i="18"/>
  <c r="E38" i="18"/>
  <c r="N25" i="18"/>
  <c r="K25" i="18"/>
  <c r="H25" i="18"/>
  <c r="E25" i="18"/>
  <c r="N12" i="18"/>
  <c r="K12" i="18"/>
  <c r="H12" i="18"/>
  <c r="E12" i="18"/>
  <c r="P31" i="18" l="1"/>
  <c r="Q38" i="18"/>
  <c r="P38" i="18"/>
  <c r="O38" i="18"/>
  <c r="P36" i="18"/>
  <c r="O36" i="18"/>
  <c r="P35" i="18"/>
  <c r="O35" i="18"/>
  <c r="P34" i="18"/>
  <c r="O34" i="18"/>
  <c r="P33" i="18"/>
  <c r="O33" i="18"/>
  <c r="P32" i="18"/>
  <c r="O32" i="18"/>
  <c r="O31" i="18"/>
  <c r="N36" i="18"/>
  <c r="N35" i="18"/>
  <c r="N34" i="18"/>
  <c r="N33" i="18"/>
  <c r="N32" i="18"/>
  <c r="N31" i="18"/>
  <c r="K36" i="18"/>
  <c r="K35" i="18"/>
  <c r="K34" i="18"/>
  <c r="K33" i="18"/>
  <c r="K32" i="18"/>
  <c r="K31" i="18"/>
  <c r="H36" i="18"/>
  <c r="H35" i="18"/>
  <c r="H34" i="18"/>
  <c r="H33" i="18"/>
  <c r="H32" i="18"/>
  <c r="H31" i="18"/>
  <c r="E36" i="18"/>
  <c r="E35" i="18"/>
  <c r="E34" i="18"/>
  <c r="E33" i="18"/>
  <c r="E32" i="18"/>
  <c r="E31" i="18"/>
  <c r="N23" i="18"/>
  <c r="N22" i="18"/>
  <c r="N21" i="18"/>
  <c r="N20" i="18"/>
  <c r="N19" i="18"/>
  <c r="N18" i="18"/>
  <c r="K23" i="18"/>
  <c r="K22" i="18"/>
  <c r="K21" i="18"/>
  <c r="K20" i="18"/>
  <c r="K19" i="18"/>
  <c r="K18" i="18"/>
  <c r="H23" i="18"/>
  <c r="H22" i="18"/>
  <c r="H21" i="18"/>
  <c r="H20" i="18"/>
  <c r="H19" i="18"/>
  <c r="H18" i="18"/>
  <c r="E23" i="18"/>
  <c r="E22" i="18"/>
  <c r="E21" i="18"/>
  <c r="E20" i="18"/>
  <c r="E19" i="18"/>
  <c r="E18" i="18"/>
  <c r="N10" i="18"/>
  <c r="N9" i="18"/>
  <c r="N8" i="18"/>
  <c r="N7" i="18"/>
  <c r="N6" i="18"/>
  <c r="N5" i="18"/>
  <c r="K10" i="18"/>
  <c r="K9" i="18"/>
  <c r="K8" i="18"/>
  <c r="K7" i="18"/>
  <c r="K6" i="18"/>
  <c r="K5" i="18"/>
  <c r="H10" i="18"/>
  <c r="H9" i="18"/>
  <c r="H8" i="18"/>
  <c r="H7" i="18"/>
  <c r="H6" i="18"/>
  <c r="H5" i="18"/>
  <c r="E10" i="18"/>
  <c r="E9" i="18"/>
  <c r="E8" i="18"/>
  <c r="E7" i="18"/>
  <c r="E6" i="18"/>
  <c r="E5" i="18"/>
  <c r="Q31" i="18" l="1"/>
  <c r="Q35" i="18"/>
  <c r="Q32" i="18"/>
  <c r="Q36" i="18"/>
  <c r="Q33" i="18"/>
  <c r="Q34" i="18"/>
  <c r="P39" i="17"/>
  <c r="O39" i="17"/>
  <c r="N39" i="17"/>
  <c r="P12" i="1"/>
  <c r="M12" i="1"/>
  <c r="G12" i="1"/>
  <c r="D12" i="1"/>
  <c r="P6" i="1"/>
  <c r="M6" i="1"/>
  <c r="J6" i="1"/>
  <c r="G6" i="1"/>
  <c r="D6" i="1"/>
  <c r="P11" i="1"/>
  <c r="M11" i="1"/>
  <c r="G11" i="1"/>
  <c r="D11" i="1"/>
  <c r="D5" i="1"/>
  <c r="G5" i="1"/>
  <c r="J5" i="1"/>
  <c r="M5" i="1"/>
  <c r="P5" i="1"/>
  <c r="P10" i="1"/>
  <c r="M10" i="1"/>
  <c r="G10" i="1"/>
  <c r="D10" i="1"/>
  <c r="P4" i="1"/>
  <c r="M4" i="1"/>
  <c r="J4" i="1"/>
  <c r="G4" i="1"/>
  <c r="D4" i="1"/>
  <c r="V21" i="2"/>
  <c r="P21" i="2"/>
  <c r="J21" i="2"/>
  <c r="P7" i="2"/>
  <c r="D21" i="2"/>
  <c r="V20" i="2"/>
  <c r="P20" i="2"/>
  <c r="J20" i="2"/>
  <c r="P6" i="2"/>
  <c r="D20" i="2"/>
  <c r="V19" i="2"/>
  <c r="P19" i="2"/>
  <c r="J19" i="2"/>
  <c r="P5" i="2"/>
  <c r="D19" i="2"/>
  <c r="V18" i="2"/>
  <c r="P18" i="2"/>
  <c r="J18" i="2"/>
  <c r="P4" i="2"/>
  <c r="D18" i="2"/>
  <c r="M7" i="2"/>
  <c r="G21" i="2"/>
  <c r="V7" i="2"/>
  <c r="S7" i="2"/>
  <c r="D7" i="2"/>
  <c r="M6" i="2"/>
  <c r="G20" i="2"/>
  <c r="V6" i="2"/>
  <c r="S6" i="2"/>
  <c r="D6" i="2"/>
  <c r="M5" i="2"/>
  <c r="G19" i="2"/>
  <c r="V5" i="2"/>
  <c r="S5" i="2"/>
  <c r="D5" i="2"/>
  <c r="M4" i="2"/>
  <c r="G18" i="2"/>
  <c r="V4" i="2"/>
  <c r="S4" i="2"/>
  <c r="D4" i="2"/>
</calcChain>
</file>

<file path=xl/sharedStrings.xml><?xml version="1.0" encoding="utf-8"?>
<sst xmlns="http://schemas.openxmlformats.org/spreadsheetml/2006/main" count="530" uniqueCount="102">
  <si>
    <t>★図書館の利用状況（貸出者数）</t>
  </si>
  <si>
    <t>（単位：人）</t>
  </si>
  <si>
    <t>年度</t>
  </si>
  <si>
    <t>本　　館</t>
  </si>
  <si>
    <t>玉　川　分　室</t>
  </si>
  <si>
    <t>泉　野　分　室</t>
  </si>
  <si>
    <t>湖　東　分　室</t>
  </si>
  <si>
    <t>米　沢　分　室</t>
  </si>
  <si>
    <t>　</t>
  </si>
  <si>
    <t>児童</t>
  </si>
  <si>
    <t>一般</t>
  </si>
  <si>
    <t>計</t>
  </si>
  <si>
    <t>昭和６１年度</t>
  </si>
  <si>
    <t>昭和６２年度</t>
  </si>
  <si>
    <t>昭和６３年度</t>
  </si>
  <si>
    <t>金　沢　分　室</t>
  </si>
  <si>
    <t>豊　平　分　室</t>
  </si>
  <si>
    <t>北　山　分　室</t>
  </si>
  <si>
    <t>移 動 図 書 館 車</t>
  </si>
  <si>
    <t>合　　　計</t>
  </si>
  <si>
    <t>－</t>
  </si>
  <si>
    <t>-</t>
  </si>
  <si>
    <t>※平成１５年度より分室が毎日開館となる。</t>
    <rPh sb="1" eb="3">
      <t>ヘイセイ</t>
    </rPh>
    <rPh sb="5" eb="7">
      <t>ネンド</t>
    </rPh>
    <rPh sb="9" eb="11">
      <t>ブンシツ</t>
    </rPh>
    <rPh sb="12" eb="14">
      <t>マイニチ</t>
    </rPh>
    <rPh sb="14" eb="16">
      <t>カイカン</t>
    </rPh>
    <phoneticPr fontId="7"/>
  </si>
  <si>
    <t>平成３年度</t>
  </si>
  <si>
    <t>平成元年度</t>
    <phoneticPr fontId="7"/>
  </si>
  <si>
    <t>平成２年度</t>
    <phoneticPr fontId="7"/>
  </si>
  <si>
    <t>平成４年度</t>
  </si>
  <si>
    <t>平成５年度</t>
  </si>
  <si>
    <t>平成６年度</t>
  </si>
  <si>
    <t>平成７年度</t>
  </si>
  <si>
    <t>平成８年度</t>
  </si>
  <si>
    <t>平成９年度</t>
  </si>
  <si>
    <t>平成１０年度</t>
  </si>
  <si>
    <t>平成２年度</t>
    <rPh sb="0" eb="2">
      <t>ヘイセイ</t>
    </rPh>
    <rPh sb="3" eb="5">
      <t>ネンド</t>
    </rPh>
    <phoneticPr fontId="7"/>
  </si>
  <si>
    <t>平成３年度</t>
    <rPh sb="0" eb="2">
      <t>ヘイセイ</t>
    </rPh>
    <rPh sb="3" eb="5">
      <t>ネンド</t>
    </rPh>
    <phoneticPr fontId="7"/>
  </si>
  <si>
    <t>平成４年度</t>
    <rPh sb="0" eb="2">
      <t>ヘイセイ</t>
    </rPh>
    <rPh sb="3" eb="5">
      <t>ネンド</t>
    </rPh>
    <phoneticPr fontId="7"/>
  </si>
  <si>
    <t>平成５年度</t>
    <rPh sb="0" eb="2">
      <t>ヘイセイ</t>
    </rPh>
    <rPh sb="3" eb="5">
      <t>ネンド</t>
    </rPh>
    <phoneticPr fontId="7"/>
  </si>
  <si>
    <t>平成６年度</t>
    <rPh sb="0" eb="2">
      <t>ヘイセイ</t>
    </rPh>
    <rPh sb="3" eb="5">
      <t>ネンド</t>
    </rPh>
    <phoneticPr fontId="7"/>
  </si>
  <si>
    <t>平成７年度</t>
    <rPh sb="0" eb="2">
      <t>ヘイセイ</t>
    </rPh>
    <rPh sb="3" eb="5">
      <t>ネンド</t>
    </rPh>
    <phoneticPr fontId="7"/>
  </si>
  <si>
    <t>平成８年度</t>
    <rPh sb="0" eb="2">
      <t>ヘイセイ</t>
    </rPh>
    <rPh sb="3" eb="5">
      <t>ネンド</t>
    </rPh>
    <phoneticPr fontId="7"/>
  </si>
  <si>
    <t>平成９年度</t>
    <rPh sb="0" eb="2">
      <t>ヘイセイ</t>
    </rPh>
    <rPh sb="3" eb="5">
      <t>ネンド</t>
    </rPh>
    <phoneticPr fontId="7"/>
  </si>
  <si>
    <t>平成１０年度</t>
    <rPh sb="0" eb="2">
      <t>ヘイセイ</t>
    </rPh>
    <rPh sb="4" eb="6">
      <t>ネンド</t>
    </rPh>
    <phoneticPr fontId="7"/>
  </si>
  <si>
    <t>中大塩分室</t>
    <rPh sb="0" eb="3">
      <t>ナカオオシオ</t>
    </rPh>
    <rPh sb="3" eb="5">
      <t>ブンシツ</t>
    </rPh>
    <phoneticPr fontId="7"/>
  </si>
  <si>
    <t>ちの分室</t>
    <rPh sb="2" eb="4">
      <t>ブンシツ</t>
    </rPh>
    <phoneticPr fontId="7"/>
  </si>
  <si>
    <t>市民館図書室</t>
    <rPh sb="0" eb="3">
      <t>シミンカン</t>
    </rPh>
    <rPh sb="3" eb="6">
      <t>トショシツ</t>
    </rPh>
    <phoneticPr fontId="7"/>
  </si>
  <si>
    <t>中大塩分室</t>
    <rPh sb="0" eb="1">
      <t>ナカ</t>
    </rPh>
    <rPh sb="1" eb="2">
      <t>ダイ</t>
    </rPh>
    <rPh sb="2" eb="3">
      <t>シオ</t>
    </rPh>
    <phoneticPr fontId="7"/>
  </si>
  <si>
    <t>宮川分室</t>
    <rPh sb="0" eb="1">
      <t>ミヤ</t>
    </rPh>
    <rPh sb="1" eb="2">
      <t>カワ</t>
    </rPh>
    <phoneticPr fontId="7"/>
  </si>
  <si>
    <t>※平成１５年度に宮川分室・中大塩分室が開館、平成16年度にちの分室が開館、平成17年度に市民館図書室が開館した。</t>
    <rPh sb="1" eb="3">
      <t>ヘイセイ</t>
    </rPh>
    <rPh sb="5" eb="6">
      <t>ネン</t>
    </rPh>
    <rPh sb="6" eb="7">
      <t>ド</t>
    </rPh>
    <rPh sb="8" eb="10">
      <t>ミヤガワ</t>
    </rPh>
    <rPh sb="10" eb="12">
      <t>ブンシツ</t>
    </rPh>
    <rPh sb="13" eb="14">
      <t>ナカ</t>
    </rPh>
    <rPh sb="14" eb="16">
      <t>オオシオ</t>
    </rPh>
    <rPh sb="16" eb="18">
      <t>ブンシツ</t>
    </rPh>
    <rPh sb="19" eb="21">
      <t>カイカン</t>
    </rPh>
    <rPh sb="22" eb="24">
      <t>ヘイセイ</t>
    </rPh>
    <rPh sb="26" eb="27">
      <t>ネン</t>
    </rPh>
    <rPh sb="27" eb="28">
      <t>ド</t>
    </rPh>
    <rPh sb="31" eb="33">
      <t>ブンシツ</t>
    </rPh>
    <rPh sb="34" eb="36">
      <t>カイカン</t>
    </rPh>
    <rPh sb="37" eb="39">
      <t>ヘイセイ</t>
    </rPh>
    <rPh sb="41" eb="43">
      <t>ネンド</t>
    </rPh>
    <rPh sb="44" eb="47">
      <t>シミンカン</t>
    </rPh>
    <rPh sb="47" eb="50">
      <t>トショシツ</t>
    </rPh>
    <rPh sb="51" eb="53">
      <t>カイカン</t>
    </rPh>
    <phoneticPr fontId="7"/>
  </si>
  <si>
    <t>本館</t>
    <phoneticPr fontId="7"/>
  </si>
  <si>
    <t>米沢分室</t>
    <phoneticPr fontId="7"/>
  </si>
  <si>
    <t>豊平分室</t>
    <phoneticPr fontId="7"/>
  </si>
  <si>
    <t>玉川分室</t>
    <phoneticPr fontId="7"/>
  </si>
  <si>
    <t>泉野分室</t>
    <phoneticPr fontId="7"/>
  </si>
  <si>
    <t>湖東分室</t>
    <phoneticPr fontId="7"/>
  </si>
  <si>
    <t>北山分室</t>
    <phoneticPr fontId="7"/>
  </si>
  <si>
    <t>移動図書館車</t>
    <phoneticPr fontId="7"/>
  </si>
  <si>
    <t>合計</t>
    <phoneticPr fontId="7"/>
  </si>
  <si>
    <t>合計</t>
    <phoneticPr fontId="7"/>
  </si>
  <si>
    <t>平成12年度</t>
  </si>
  <si>
    <t>米沢分室</t>
    <phoneticPr fontId="7"/>
  </si>
  <si>
    <t>豊平分室</t>
    <phoneticPr fontId="7"/>
  </si>
  <si>
    <t>玉川分室</t>
    <phoneticPr fontId="7"/>
  </si>
  <si>
    <t>泉野分室</t>
    <phoneticPr fontId="7"/>
  </si>
  <si>
    <t>湖東分室</t>
    <phoneticPr fontId="7"/>
  </si>
  <si>
    <t>北山分室</t>
    <phoneticPr fontId="7"/>
  </si>
  <si>
    <t>平成11年度</t>
    <phoneticPr fontId="7"/>
  </si>
  <si>
    <t>平成13年度</t>
  </si>
  <si>
    <t>平成14年度</t>
  </si>
  <si>
    <t>平成15年度</t>
  </si>
  <si>
    <t>平成16年度</t>
  </si>
  <si>
    <t>平成17年度</t>
  </si>
  <si>
    <t>平成18年度</t>
  </si>
  <si>
    <t>平成19年度</t>
  </si>
  <si>
    <t>平成20年度</t>
  </si>
  <si>
    <t>本館</t>
    <phoneticPr fontId="7"/>
  </si>
  <si>
    <t>米沢分室</t>
    <phoneticPr fontId="7"/>
  </si>
  <si>
    <t>豊平分室</t>
    <phoneticPr fontId="7"/>
  </si>
  <si>
    <t>玉川分室</t>
    <phoneticPr fontId="7"/>
  </si>
  <si>
    <t>泉野分室</t>
    <phoneticPr fontId="7"/>
  </si>
  <si>
    <t>金沢分室</t>
    <phoneticPr fontId="7"/>
  </si>
  <si>
    <t>湖東分室</t>
    <phoneticPr fontId="7"/>
  </si>
  <si>
    <t>北山分室</t>
    <phoneticPr fontId="7"/>
  </si>
  <si>
    <t>合計</t>
    <phoneticPr fontId="7"/>
  </si>
  <si>
    <t>平成21年度</t>
    <rPh sb="0" eb="2">
      <t>ヘイセイ</t>
    </rPh>
    <rPh sb="4" eb="6">
      <t>ネンド</t>
    </rPh>
    <phoneticPr fontId="7"/>
  </si>
  <si>
    <t>本館</t>
    <phoneticPr fontId="7"/>
  </si>
  <si>
    <t>米沢分室</t>
    <phoneticPr fontId="7"/>
  </si>
  <si>
    <t>豊平分室</t>
    <phoneticPr fontId="7"/>
  </si>
  <si>
    <t>玉川分室</t>
    <phoneticPr fontId="7"/>
  </si>
  <si>
    <t>泉野分室</t>
    <phoneticPr fontId="7"/>
  </si>
  <si>
    <t>金沢分室</t>
    <phoneticPr fontId="7"/>
  </si>
  <si>
    <t>湖東分室</t>
    <phoneticPr fontId="7"/>
  </si>
  <si>
    <t>北山分室</t>
    <phoneticPr fontId="7"/>
  </si>
  <si>
    <t>合計</t>
    <phoneticPr fontId="7"/>
  </si>
  <si>
    <t>区　分</t>
    <rPh sb="0" eb="1">
      <t>ク</t>
    </rPh>
    <rPh sb="2" eb="3">
      <t>ブン</t>
    </rPh>
    <phoneticPr fontId="7"/>
  </si>
  <si>
    <t>年　度</t>
    <phoneticPr fontId="7"/>
  </si>
  <si>
    <t>年　度</t>
    <phoneticPr fontId="7"/>
  </si>
  <si>
    <t>資料：茅野市図書館</t>
    <rPh sb="3" eb="6">
      <t>チノシ</t>
    </rPh>
    <phoneticPr fontId="7"/>
  </si>
  <si>
    <t>【茅野市】</t>
    <rPh sb="1" eb="4">
      <t>チノシ</t>
    </rPh>
    <phoneticPr fontId="7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</si>
  <si>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7"/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</si>
  <si>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7"/>
  </si>
  <si>
    <t>令和元年度</t>
  </si>
  <si>
    <t>平成30年度</t>
    <rPh sb="0" eb="2">
      <t>ヘイセイ</t>
    </rPh>
    <rPh sb="4" eb="6">
      <t>ネンド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</si>
</sst>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6">
    <font>
      <sz val="11"/>
      <name val="明朝"/>
      <family val="1"/>
      <charset val="128"/>
    </font>
    <font>
      <sz val="11"/>
      <name val="明朝"/>
      <family val="1"/>
      <charset val="128"/>
    </font>
    <font>
      <sz val="16"/>
      <name val="明朝"/>
      <family val="1"/>
      <charset val="128"/>
    </font>
    <font>
      <sz val="14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明朝"/>
      <family val="1"/>
      <charset val="128"/>
    </font>
    <font>
      <sz val="10"/>
      <name val="ＭＳ Ｐ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176" fontId="4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5" fillId="0" borderId="0"/>
    <xf numFmtId="0" fontId="3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47">
    <xf numFmtId="0" fontId="0" fillId="0" borderId="0" xfId="0"/>
    <xf numFmtId="49" fontId="2" fillId="0" borderId="0" xfId="0" quotePrefix="1" applyNumberFormat="1" applyFont="1" applyAlignment="1">
      <alignment horizontal="left" vertical="top"/>
    </xf>
    <xf numFmtId="0" fontId="3" fillId="0" borderId="0" xfId="0" quotePrefix="1" applyFont="1" applyAlignment="1">
      <alignment horizontal="right"/>
    </xf>
    <xf numFmtId="49" fontId="3" fillId="0" borderId="3" xfId="0" applyNumberFormat="1" applyFont="1" applyBorder="1" applyAlignment="1">
      <alignment horizontal="distributed"/>
    </xf>
    <xf numFmtId="0" fontId="3" fillId="0" borderId="4" xfId="0" applyFont="1" applyBorder="1" applyAlignment="1">
      <alignment horizontal="centerContinuous"/>
    </xf>
    <xf numFmtId="0" fontId="3" fillId="0" borderId="5" xfId="0" quotePrefix="1" applyFont="1" applyBorder="1" applyAlignment="1">
      <alignment horizontal="centerContinuous"/>
    </xf>
    <xf numFmtId="0" fontId="3" fillId="0" borderId="4" xfId="0" quotePrefix="1" applyFont="1" applyBorder="1" applyAlignment="1">
      <alignment horizontal="centerContinuous"/>
    </xf>
    <xf numFmtId="49" fontId="3" fillId="0" borderId="6" xfId="0" applyNumberFormat="1" applyFont="1" applyBorder="1" applyAlignment="1">
      <alignment horizontal="left"/>
    </xf>
    <xf numFmtId="0" fontId="3" fillId="0" borderId="6" xfId="0" applyFont="1" applyBorder="1" applyAlignment="1">
      <alignment horizontal="distributed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3" fillId="0" borderId="8" xfId="0" quotePrefix="1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49" fontId="3" fillId="0" borderId="8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49" fontId="3" fillId="0" borderId="9" xfId="0" applyNumberFormat="1" applyFont="1" applyBorder="1"/>
    <xf numFmtId="0" fontId="3" fillId="0" borderId="9" xfId="0" applyFont="1" applyBorder="1"/>
    <xf numFmtId="49" fontId="3" fillId="0" borderId="9" xfId="0" applyNumberFormat="1" applyFont="1" applyBorder="1" applyAlignment="1">
      <alignment horizontal="distributed"/>
    </xf>
    <xf numFmtId="3" fontId="3" fillId="0" borderId="10" xfId="0" applyNumberFormat="1" applyFont="1" applyBorder="1" applyAlignment="1">
      <alignment horizontal="right"/>
    </xf>
    <xf numFmtId="49" fontId="3" fillId="0" borderId="8" xfId="0" quotePrefix="1" applyNumberFormat="1" applyFont="1" applyBorder="1" applyAlignment="1">
      <alignment horizontal="left"/>
    </xf>
    <xf numFmtId="3" fontId="3" fillId="0" borderId="11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49" fontId="3" fillId="0" borderId="14" xfId="0" quotePrefix="1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right"/>
    </xf>
    <xf numFmtId="3" fontId="3" fillId="0" borderId="15" xfId="0" applyNumberFormat="1" applyFont="1" applyBorder="1" applyAlignment="1">
      <alignment horizontal="right"/>
    </xf>
    <xf numFmtId="0" fontId="8" fillId="0" borderId="0" xfId="0" applyFont="1"/>
    <xf numFmtId="0" fontId="0" fillId="0" borderId="15" xfId="0" applyBorder="1"/>
    <xf numFmtId="0" fontId="0" fillId="0" borderId="0" xfId="0" applyBorder="1"/>
    <xf numFmtId="0" fontId="3" fillId="0" borderId="0" xfId="0" quotePrefix="1" applyFont="1" applyBorder="1" applyAlignment="1">
      <alignment horizontal="right"/>
    </xf>
    <xf numFmtId="0" fontId="10" fillId="0" borderId="16" xfId="5" applyFont="1" applyBorder="1" applyAlignment="1">
      <alignment horizontal="distributed"/>
    </xf>
    <xf numFmtId="0" fontId="10" fillId="0" borderId="17" xfId="5" applyFont="1" applyBorder="1" applyAlignment="1">
      <alignment horizontal="distributed"/>
    </xf>
    <xf numFmtId="0" fontId="10" fillId="0" borderId="18" xfId="5" applyFont="1" applyBorder="1" applyAlignment="1">
      <alignment horizontal="center"/>
    </xf>
    <xf numFmtId="0" fontId="3" fillId="0" borderId="16" xfId="5" applyBorder="1" applyAlignment="1">
      <alignment horizontal="distributed"/>
    </xf>
    <xf numFmtId="0" fontId="3" fillId="0" borderId="17" xfId="5" applyBorder="1" applyAlignment="1">
      <alignment horizontal="distributed"/>
    </xf>
    <xf numFmtId="0" fontId="3" fillId="0" borderId="18" xfId="5" applyBorder="1" applyAlignment="1">
      <alignment horizontal="center"/>
    </xf>
    <xf numFmtId="0" fontId="3" fillId="0" borderId="0" xfId="5"/>
    <xf numFmtId="0" fontId="3" fillId="0" borderId="19" xfId="5" applyBorder="1" applyAlignment="1">
      <alignment horizontal="distributed"/>
    </xf>
    <xf numFmtId="0" fontId="3" fillId="0" borderId="20" xfId="5" applyBorder="1" applyAlignment="1">
      <alignment horizontal="center"/>
    </xf>
    <xf numFmtId="0" fontId="13" fillId="0" borderId="0" xfId="0" applyFont="1"/>
    <xf numFmtId="0" fontId="13" fillId="0" borderId="0" xfId="0" quotePrefix="1" applyFont="1" applyAlignment="1">
      <alignment horizontal="right"/>
    </xf>
    <xf numFmtId="0" fontId="13" fillId="0" borderId="10" xfId="5" applyFont="1" applyBorder="1" applyAlignment="1">
      <alignment horizontal="distributed"/>
    </xf>
    <xf numFmtId="0" fontId="13" fillId="0" borderId="0" xfId="5" applyFont="1" applyBorder="1" applyAlignment="1">
      <alignment horizontal="distributed"/>
    </xf>
    <xf numFmtId="0" fontId="13" fillId="0" borderId="0" xfId="5" applyFont="1" applyBorder="1" applyAlignment="1">
      <alignment horizontal="center"/>
    </xf>
    <xf numFmtId="3" fontId="13" fillId="0" borderId="21" xfId="0" applyNumberFormat="1" applyFont="1" applyBorder="1" applyAlignment="1">
      <alignment horizontal="right"/>
    </xf>
    <xf numFmtId="3" fontId="13" fillId="0" borderId="22" xfId="0" applyNumberFormat="1" applyFont="1" applyBorder="1" applyAlignment="1">
      <alignment horizontal="right"/>
    </xf>
    <xf numFmtId="3" fontId="13" fillId="0" borderId="23" xfId="0" applyNumberFormat="1" applyFont="1" applyBorder="1" applyAlignment="1">
      <alignment horizontal="right"/>
    </xf>
    <xf numFmtId="3" fontId="13" fillId="0" borderId="24" xfId="0" applyNumberFormat="1" applyFont="1" applyBorder="1" applyAlignment="1">
      <alignment horizontal="right"/>
    </xf>
    <xf numFmtId="3" fontId="13" fillId="0" borderId="25" xfId="0" applyNumberFormat="1" applyFont="1" applyBorder="1" applyAlignment="1">
      <alignment horizontal="right"/>
    </xf>
    <xf numFmtId="3" fontId="13" fillId="0" borderId="10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3" fontId="13" fillId="0" borderId="26" xfId="0" applyNumberFormat="1" applyFont="1" applyBorder="1" applyAlignment="1">
      <alignment horizontal="right"/>
    </xf>
    <xf numFmtId="3" fontId="13" fillId="0" borderId="27" xfId="0" applyNumberFormat="1" applyFont="1" applyBorder="1" applyAlignment="1">
      <alignment horizontal="right"/>
    </xf>
    <xf numFmtId="3" fontId="13" fillId="0" borderId="28" xfId="0" applyNumberFormat="1" applyFont="1" applyBorder="1" applyAlignment="1">
      <alignment horizontal="right"/>
    </xf>
    <xf numFmtId="3" fontId="13" fillId="0" borderId="29" xfId="0" applyNumberFormat="1" applyFont="1" applyBorder="1" applyAlignment="1">
      <alignment horizontal="right"/>
    </xf>
    <xf numFmtId="3" fontId="13" fillId="0" borderId="30" xfId="0" applyNumberFormat="1" applyFont="1" applyBorder="1" applyAlignment="1">
      <alignment horizontal="right"/>
    </xf>
    <xf numFmtId="3" fontId="11" fillId="0" borderId="26" xfId="6" applyNumberFormat="1" applyFont="1" applyBorder="1" applyAlignment="1">
      <alignment horizontal="right"/>
    </xf>
    <xf numFmtId="3" fontId="11" fillId="0" borderId="27" xfId="6" applyNumberFormat="1" applyFont="1" applyBorder="1" applyAlignment="1">
      <alignment horizontal="right"/>
    </xf>
    <xf numFmtId="3" fontId="11" fillId="0" borderId="28" xfId="6" applyNumberFormat="1" applyFont="1" applyBorder="1" applyAlignment="1">
      <alignment horizontal="right"/>
    </xf>
    <xf numFmtId="3" fontId="11" fillId="0" borderId="29" xfId="6" applyNumberFormat="1" applyFont="1" applyBorder="1" applyAlignment="1">
      <alignment horizontal="right"/>
    </xf>
    <xf numFmtId="3" fontId="11" fillId="0" borderId="30" xfId="6" applyNumberFormat="1" applyFont="1" applyBorder="1" applyAlignment="1">
      <alignment horizontal="right"/>
    </xf>
    <xf numFmtId="3" fontId="11" fillId="0" borderId="10" xfId="6" applyNumberFormat="1" applyFont="1" applyBorder="1" applyAlignment="1">
      <alignment horizontal="right"/>
    </xf>
    <xf numFmtId="3" fontId="11" fillId="0" borderId="0" xfId="6" applyNumberFormat="1" applyFont="1" applyBorder="1" applyAlignment="1">
      <alignment horizontal="right"/>
    </xf>
    <xf numFmtId="0" fontId="11" fillId="0" borderId="0" xfId="0" applyFont="1"/>
    <xf numFmtId="3" fontId="11" fillId="0" borderId="16" xfId="6" applyNumberFormat="1" applyFont="1" applyBorder="1" applyAlignment="1">
      <alignment horizontal="right"/>
    </xf>
    <xf numFmtId="3" fontId="11" fillId="0" borderId="17" xfId="6" applyNumberFormat="1" applyFont="1" applyBorder="1" applyAlignment="1">
      <alignment horizontal="right"/>
    </xf>
    <xf numFmtId="3" fontId="11" fillId="0" borderId="18" xfId="6" applyNumberFormat="1" applyFont="1" applyBorder="1" applyAlignment="1">
      <alignment horizontal="right"/>
    </xf>
    <xf numFmtId="3" fontId="11" fillId="0" borderId="19" xfId="6" applyNumberFormat="1" applyFont="1" applyBorder="1" applyAlignment="1">
      <alignment horizontal="right"/>
    </xf>
    <xf numFmtId="3" fontId="11" fillId="0" borderId="31" xfId="6" applyNumberFormat="1" applyFont="1" applyBorder="1" applyAlignment="1">
      <alignment horizontal="right"/>
    </xf>
    <xf numFmtId="49" fontId="13" fillId="0" borderId="15" xfId="0" quotePrefix="1" applyNumberFormat="1" applyFont="1" applyBorder="1" applyAlignment="1">
      <alignment horizontal="left"/>
    </xf>
    <xf numFmtId="3" fontId="13" fillId="0" borderId="32" xfId="0" applyNumberFormat="1" applyFont="1" applyBorder="1" applyAlignment="1">
      <alignment horizontal="right"/>
    </xf>
    <xf numFmtId="3" fontId="13" fillId="0" borderId="33" xfId="0" applyNumberFormat="1" applyFont="1" applyBorder="1" applyAlignment="1">
      <alignment horizontal="right"/>
    </xf>
    <xf numFmtId="3" fontId="13" fillId="0" borderId="34" xfId="0" applyNumberFormat="1" applyFont="1" applyBorder="1" applyAlignment="1">
      <alignment horizontal="right"/>
    </xf>
    <xf numFmtId="3" fontId="13" fillId="0" borderId="35" xfId="0" applyNumberFormat="1" applyFont="1" applyBorder="1" applyAlignment="1">
      <alignment horizontal="right"/>
    </xf>
    <xf numFmtId="3" fontId="13" fillId="0" borderId="36" xfId="0" applyNumberFormat="1" applyFont="1" applyBorder="1" applyAlignment="1">
      <alignment horizontal="right"/>
    </xf>
    <xf numFmtId="0" fontId="13" fillId="0" borderId="33" xfId="0" applyFont="1" applyBorder="1"/>
    <xf numFmtId="49" fontId="13" fillId="0" borderId="9" xfId="0" applyNumberFormat="1" applyFont="1" applyBorder="1"/>
    <xf numFmtId="0" fontId="13" fillId="0" borderId="9" xfId="0" applyFont="1" applyBorder="1"/>
    <xf numFmtId="0" fontId="13" fillId="0" borderId="0" xfId="0" applyFont="1" applyBorder="1"/>
    <xf numFmtId="0" fontId="13" fillId="0" borderId="0" xfId="5" applyFont="1"/>
    <xf numFmtId="3" fontId="13" fillId="0" borderId="37" xfId="0" applyNumberFormat="1" applyFont="1" applyBorder="1" applyAlignment="1">
      <alignment horizontal="right"/>
    </xf>
    <xf numFmtId="3" fontId="13" fillId="0" borderId="38" xfId="0" applyNumberFormat="1" applyFont="1" applyBorder="1" applyAlignment="1">
      <alignment horizontal="right"/>
    </xf>
    <xf numFmtId="3" fontId="11" fillId="0" borderId="38" xfId="6" applyNumberFormat="1" applyFont="1" applyBorder="1" applyAlignment="1">
      <alignment horizontal="right"/>
    </xf>
    <xf numFmtId="0" fontId="11" fillId="0" borderId="0" xfId="0" applyFont="1" applyBorder="1"/>
    <xf numFmtId="3" fontId="11" fillId="0" borderId="20" xfId="6" applyNumberFormat="1" applyFont="1" applyBorder="1" applyAlignment="1">
      <alignment horizontal="right"/>
    </xf>
    <xf numFmtId="3" fontId="13" fillId="0" borderId="39" xfId="0" applyNumberFormat="1" applyFont="1" applyBorder="1" applyAlignment="1">
      <alignment horizontal="right"/>
    </xf>
    <xf numFmtId="49" fontId="13" fillId="0" borderId="9" xfId="0" applyNumberFormat="1" applyFont="1" applyBorder="1" applyAlignment="1">
      <alignment horizontal="distributed"/>
    </xf>
    <xf numFmtId="0" fontId="13" fillId="0" borderId="0" xfId="0" quotePrefix="1" applyFont="1" applyBorder="1" applyAlignment="1">
      <alignment horizontal="right"/>
    </xf>
    <xf numFmtId="49" fontId="3" fillId="0" borderId="0" xfId="0" quotePrefix="1" applyNumberFormat="1" applyFont="1" applyAlignment="1">
      <alignment horizontal="left" vertical="top"/>
    </xf>
    <xf numFmtId="49" fontId="13" fillId="0" borderId="40" xfId="0" quotePrefix="1" applyNumberFormat="1" applyFont="1" applyBorder="1" applyAlignment="1">
      <alignment horizontal="center"/>
    </xf>
    <xf numFmtId="49" fontId="13" fillId="0" borderId="41" xfId="0" quotePrefix="1" applyNumberFormat="1" applyFont="1" applyBorder="1" applyAlignment="1">
      <alignment horizontal="center"/>
    </xf>
    <xf numFmtId="49" fontId="13" fillId="0" borderId="42" xfId="0" quotePrefix="1" applyNumberFormat="1" applyFont="1" applyBorder="1" applyAlignment="1">
      <alignment horizontal="center"/>
    </xf>
    <xf numFmtId="0" fontId="13" fillId="0" borderId="32" xfId="0" applyFont="1" applyBorder="1"/>
    <xf numFmtId="0" fontId="13" fillId="0" borderId="34" xfId="0" applyFont="1" applyBorder="1"/>
    <xf numFmtId="0" fontId="11" fillId="0" borderId="43" xfId="5" applyFont="1" applyBorder="1" applyAlignment="1">
      <alignment horizontal="distributed" justifyLastLine="1"/>
    </xf>
    <xf numFmtId="0" fontId="11" fillId="0" borderId="44" xfId="5" applyFont="1" applyBorder="1" applyAlignment="1">
      <alignment horizontal="distributed" justifyLastLine="1"/>
    </xf>
    <xf numFmtId="0" fontId="11" fillId="0" borderId="45" xfId="5" applyFont="1" applyBorder="1" applyAlignment="1">
      <alignment horizontal="distributed" justifyLastLine="1"/>
    </xf>
    <xf numFmtId="0" fontId="13" fillId="0" borderId="43" xfId="5" applyFont="1" applyBorder="1" applyAlignment="1">
      <alignment horizontal="distributed" justifyLastLine="1"/>
    </xf>
    <xf numFmtId="0" fontId="13" fillId="0" borderId="44" xfId="5" applyFont="1" applyBorder="1" applyAlignment="1">
      <alignment horizontal="distributed" justifyLastLine="1"/>
    </xf>
    <xf numFmtId="0" fontId="13" fillId="0" borderId="45" xfId="5" applyFont="1" applyBorder="1" applyAlignment="1">
      <alignment horizontal="distributed" justifyLastLine="1"/>
    </xf>
    <xf numFmtId="0" fontId="13" fillId="0" borderId="46" xfId="5" applyFont="1" applyBorder="1" applyAlignment="1">
      <alignment horizontal="distributed" justifyLastLine="1"/>
    </xf>
    <xf numFmtId="0" fontId="9" fillId="0" borderId="47" xfId="0" applyNumberFormat="1" applyFont="1" applyFill="1" applyBorder="1" applyAlignment="1">
      <alignment horizontal="center" vertical="center"/>
    </xf>
    <xf numFmtId="0" fontId="9" fillId="0" borderId="48" xfId="0" applyNumberFormat="1" applyFont="1" applyFill="1" applyBorder="1" applyAlignment="1">
      <alignment horizontal="center" vertical="center"/>
    </xf>
    <xf numFmtId="49" fontId="10" fillId="0" borderId="0" xfId="0" quotePrefix="1" applyNumberFormat="1" applyFont="1" applyFill="1" applyAlignment="1">
      <alignment horizontal="left" vertical="top"/>
    </xf>
    <xf numFmtId="0" fontId="9" fillId="0" borderId="0" xfId="0" applyFont="1" applyFill="1"/>
    <xf numFmtId="0" fontId="12" fillId="0" borderId="0" xfId="0" quotePrefix="1" applyFont="1" applyFill="1" applyAlignment="1">
      <alignment horizontal="right"/>
    </xf>
    <xf numFmtId="49" fontId="12" fillId="0" borderId="0" xfId="0" quotePrefix="1" applyNumberFormat="1" applyFont="1" applyFill="1" applyAlignment="1">
      <alignment horizontal="left" vertical="top"/>
    </xf>
    <xf numFmtId="0" fontId="12" fillId="0" borderId="0" xfId="0" applyFont="1" applyFill="1"/>
    <xf numFmtId="0" fontId="9" fillId="0" borderId="0" xfId="5" applyFont="1" applyFill="1" applyBorder="1" applyAlignment="1">
      <alignment vertical="center"/>
    </xf>
    <xf numFmtId="0" fontId="9" fillId="0" borderId="0" xfId="5" applyFont="1" applyFill="1" applyAlignment="1">
      <alignment vertical="center"/>
    </xf>
    <xf numFmtId="0" fontId="9" fillId="0" borderId="43" xfId="5" applyFont="1" applyFill="1" applyBorder="1" applyAlignment="1">
      <alignment horizontal="distributed" vertical="center" justifyLastLine="1"/>
    </xf>
    <xf numFmtId="0" fontId="9" fillId="0" borderId="44" xfId="5" applyFont="1" applyFill="1" applyBorder="1" applyAlignment="1">
      <alignment horizontal="distributed" vertical="center" justifyLastLine="1"/>
    </xf>
    <xf numFmtId="0" fontId="9" fillId="0" borderId="45" xfId="5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51" xfId="0" applyNumberFormat="1" applyFont="1" applyFill="1" applyBorder="1" applyAlignment="1">
      <alignment horizontal="center" vertical="center"/>
    </xf>
    <xf numFmtId="0" fontId="9" fillId="0" borderId="5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49" fontId="11" fillId="0" borderId="9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9" fillId="0" borderId="0" xfId="5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distributed" vertical="center"/>
    </xf>
    <xf numFmtId="0" fontId="9" fillId="0" borderId="56" xfId="5" applyFont="1" applyFill="1" applyBorder="1" applyAlignment="1">
      <alignment horizontal="distributed" vertical="center" justifyLastLine="1"/>
    </xf>
    <xf numFmtId="0" fontId="9" fillId="0" borderId="57" xfId="5" applyFont="1" applyFill="1" applyBorder="1" applyAlignment="1">
      <alignment horizontal="distributed" vertical="center" justifyLastLine="1"/>
    </xf>
    <xf numFmtId="0" fontId="9" fillId="0" borderId="46" xfId="5" applyFont="1" applyFill="1" applyBorder="1" applyAlignment="1">
      <alignment horizontal="distributed" vertical="center" justifyLastLine="1"/>
    </xf>
    <xf numFmtId="0" fontId="9" fillId="0" borderId="0" xfId="0" quotePrefix="1" applyFont="1" applyFill="1" applyBorder="1" applyAlignment="1">
      <alignment horizontal="right"/>
    </xf>
    <xf numFmtId="0" fontId="14" fillId="0" borderId="0" xfId="0" applyFont="1" applyFill="1"/>
    <xf numFmtId="0" fontId="14" fillId="0" borderId="0" xfId="0" quotePrefix="1" applyFont="1" applyFill="1" applyBorder="1" applyAlignment="1">
      <alignment horizontal="right"/>
    </xf>
    <xf numFmtId="0" fontId="9" fillId="0" borderId="0" xfId="0" applyFont="1"/>
    <xf numFmtId="0" fontId="9" fillId="0" borderId="0" xfId="5" applyFont="1" applyBorder="1" applyAlignment="1">
      <alignment vertical="center"/>
    </xf>
    <xf numFmtId="0" fontId="9" fillId="0" borderId="0" xfId="5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/>
    <xf numFmtId="49" fontId="9" fillId="0" borderId="76" xfId="5" applyNumberFormat="1" applyFont="1" applyBorder="1" applyAlignment="1">
      <alignment horizontal="right" vertical="center" justifyLastLine="1"/>
    </xf>
    <xf numFmtId="0" fontId="1" fillId="0" borderId="77" xfId="8" applyFont="1" applyBorder="1" applyAlignment="1">
      <alignment vertical="center" justifyLastLine="1"/>
    </xf>
    <xf numFmtId="49" fontId="9" fillId="0" borderId="50" xfId="0" quotePrefix="1" applyNumberFormat="1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vertical="center"/>
    </xf>
    <xf numFmtId="38" fontId="9" fillId="0" borderId="23" xfId="7" applyFont="1" applyFill="1" applyBorder="1" applyAlignment="1">
      <alignment vertical="center" justifyLastLine="1"/>
    </xf>
    <xf numFmtId="38" fontId="9" fillId="0" borderId="53" xfId="7" applyFont="1" applyFill="1" applyBorder="1" applyAlignment="1">
      <alignment horizontal="right" vertical="center"/>
    </xf>
    <xf numFmtId="38" fontId="9" fillId="0" borderId="54" xfId="7" applyFont="1" applyFill="1" applyBorder="1" applyAlignment="1">
      <alignment horizontal="right" vertical="center"/>
    </xf>
    <xf numFmtId="38" fontId="9" fillId="0" borderId="55" xfId="7" applyFont="1" applyFill="1" applyBorder="1" applyAlignment="1">
      <alignment horizontal="right" vertical="center"/>
    </xf>
    <xf numFmtId="38" fontId="9" fillId="0" borderId="26" xfId="7" applyFont="1" applyFill="1" applyBorder="1" applyAlignment="1">
      <alignment horizontal="right" vertical="center"/>
    </xf>
    <xf numFmtId="38" fontId="9" fillId="0" borderId="27" xfId="7" applyFont="1" applyFill="1" applyBorder="1" applyAlignment="1">
      <alignment horizontal="right" vertical="center"/>
    </xf>
    <xf numFmtId="38" fontId="9" fillId="0" borderId="28" xfId="7" applyFont="1" applyFill="1" applyBorder="1" applyAlignment="1">
      <alignment horizontal="right" vertical="center"/>
    </xf>
    <xf numFmtId="38" fontId="9" fillId="0" borderId="16" xfId="7" applyFont="1" applyFill="1" applyBorder="1" applyAlignment="1">
      <alignment horizontal="right" vertical="center"/>
    </xf>
    <xf numFmtId="38" fontId="9" fillId="0" borderId="17" xfId="7" applyFont="1" applyFill="1" applyBorder="1" applyAlignment="1">
      <alignment horizontal="right" vertical="center"/>
    </xf>
    <xf numFmtId="38" fontId="9" fillId="0" borderId="18" xfId="7" applyFont="1" applyFill="1" applyBorder="1" applyAlignment="1">
      <alignment horizontal="right" vertical="center"/>
    </xf>
    <xf numFmtId="38" fontId="9" fillId="0" borderId="25" xfId="7" applyFont="1" applyFill="1" applyBorder="1" applyAlignment="1">
      <alignment vertical="center" justifyLastLine="1"/>
    </xf>
    <xf numFmtId="38" fontId="9" fillId="0" borderId="59" xfId="7" applyFont="1" applyFill="1" applyBorder="1" applyAlignment="1">
      <alignment horizontal="right" vertical="center"/>
    </xf>
    <xf numFmtId="38" fontId="9" fillId="0" borderId="60" xfId="7" applyFont="1" applyFill="1" applyBorder="1" applyAlignment="1">
      <alignment horizontal="right" vertical="center"/>
    </xf>
    <xf numFmtId="38" fontId="9" fillId="0" borderId="61" xfId="7" applyFont="1" applyFill="1" applyBorder="1" applyAlignment="1">
      <alignment horizontal="right" vertical="center"/>
    </xf>
    <xf numFmtId="38" fontId="9" fillId="0" borderId="30" xfId="7" applyFont="1" applyFill="1" applyBorder="1" applyAlignment="1">
      <alignment horizontal="right" vertical="center"/>
    </xf>
    <xf numFmtId="38" fontId="9" fillId="0" borderId="49" xfId="7" applyFont="1" applyFill="1" applyBorder="1" applyAlignment="1">
      <alignment horizontal="right" vertical="center"/>
    </xf>
    <xf numFmtId="38" fontId="9" fillId="0" borderId="38" xfId="7" applyFont="1" applyFill="1" applyBorder="1" applyAlignment="1">
      <alignment horizontal="right" vertical="center"/>
    </xf>
    <xf numFmtId="38" fontId="9" fillId="0" borderId="31" xfId="7" applyFont="1" applyFill="1" applyBorder="1" applyAlignment="1">
      <alignment horizontal="right" vertical="center"/>
    </xf>
    <xf numFmtId="38" fontId="9" fillId="0" borderId="58" xfId="7" applyFont="1" applyFill="1" applyBorder="1" applyAlignment="1">
      <alignment horizontal="right" vertical="center"/>
    </xf>
    <xf numFmtId="38" fontId="9" fillId="0" borderId="20" xfId="7" applyFont="1" applyFill="1" applyBorder="1" applyAlignment="1">
      <alignment horizontal="right" vertical="center"/>
    </xf>
    <xf numFmtId="38" fontId="9" fillId="0" borderId="49" xfId="7" applyFont="1" applyFill="1" applyBorder="1" applyAlignment="1">
      <alignment vertical="center"/>
    </xf>
    <xf numFmtId="38" fontId="9" fillId="0" borderId="27" xfId="7" applyFont="1" applyFill="1" applyBorder="1" applyAlignment="1">
      <alignment vertical="center"/>
    </xf>
    <xf numFmtId="38" fontId="9" fillId="0" borderId="38" xfId="7" applyFont="1" applyFill="1" applyBorder="1" applyAlignment="1">
      <alignment vertical="center"/>
    </xf>
    <xf numFmtId="38" fontId="9" fillId="0" borderId="21" xfId="7" applyFont="1" applyFill="1" applyBorder="1" applyAlignment="1">
      <alignment vertical="center" justifyLastLine="1"/>
    </xf>
    <xf numFmtId="38" fontId="9" fillId="0" borderId="22" xfId="7" applyFont="1" applyFill="1" applyBorder="1" applyAlignment="1">
      <alignment vertical="center" justifyLastLine="1"/>
    </xf>
    <xf numFmtId="38" fontId="9" fillId="0" borderId="78" xfId="7" applyFont="1" applyFill="1" applyBorder="1" applyAlignment="1">
      <alignment vertical="center" justifyLastLine="1"/>
    </xf>
    <xf numFmtId="38" fontId="9" fillId="0" borderId="37" xfId="7" applyFont="1" applyFill="1" applyBorder="1" applyAlignment="1">
      <alignment vertical="center" justifyLastLine="1"/>
    </xf>
    <xf numFmtId="38" fontId="9" fillId="0" borderId="58" xfId="7" applyFont="1" applyFill="1" applyBorder="1" applyAlignment="1">
      <alignment vertical="center"/>
    </xf>
    <xf numFmtId="38" fontId="9" fillId="0" borderId="17" xfId="7" applyFont="1" applyFill="1" applyBorder="1" applyAlignment="1">
      <alignment vertical="center"/>
    </xf>
    <xf numFmtId="38" fontId="9" fillId="0" borderId="20" xfId="7" applyFont="1" applyFill="1" applyBorder="1" applyAlignment="1">
      <alignment vertical="center"/>
    </xf>
    <xf numFmtId="0" fontId="9" fillId="0" borderId="6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38" fontId="9" fillId="0" borderId="79" xfId="7" applyFont="1" applyFill="1" applyBorder="1" applyAlignment="1">
      <alignment horizontal="right" vertical="center"/>
    </xf>
    <xf numFmtId="38" fontId="9" fillId="0" borderId="80" xfId="7" applyFont="1" applyFill="1" applyBorder="1" applyAlignment="1">
      <alignment horizontal="right" vertical="center"/>
    </xf>
    <xf numFmtId="38" fontId="9" fillId="0" borderId="81" xfId="7" applyFont="1" applyFill="1" applyBorder="1" applyAlignment="1">
      <alignment horizontal="right" vertical="center"/>
    </xf>
    <xf numFmtId="0" fontId="14" fillId="0" borderId="0" xfId="0" quotePrefix="1" applyFont="1" applyFill="1" applyBorder="1" applyAlignment="1">
      <alignment horizontal="right" vertical="center"/>
    </xf>
    <xf numFmtId="0" fontId="9" fillId="0" borderId="82" xfId="0" applyNumberFormat="1" applyFont="1" applyFill="1" applyBorder="1" applyAlignment="1">
      <alignment horizontal="center" vertical="center"/>
    </xf>
    <xf numFmtId="38" fontId="9" fillId="0" borderId="32" xfId="7" applyFont="1" applyFill="1" applyBorder="1" applyAlignment="1">
      <alignment horizontal="right" vertical="center"/>
    </xf>
    <xf numFmtId="38" fontId="9" fillId="0" borderId="33" xfId="7" applyFont="1" applyFill="1" applyBorder="1" applyAlignment="1">
      <alignment horizontal="right" vertical="center"/>
    </xf>
    <xf numFmtId="38" fontId="9" fillId="0" borderId="34" xfId="7" applyFont="1" applyFill="1" applyBorder="1" applyAlignment="1">
      <alignment horizontal="right" vertical="center"/>
    </xf>
    <xf numFmtId="38" fontId="9" fillId="0" borderId="36" xfId="7" applyFont="1" applyFill="1" applyBorder="1" applyAlignment="1">
      <alignment horizontal="right" vertical="center"/>
    </xf>
    <xf numFmtId="38" fontId="9" fillId="0" borderId="83" xfId="7" applyFont="1" applyFill="1" applyBorder="1" applyAlignment="1">
      <alignment horizontal="right" vertical="center"/>
    </xf>
    <xf numFmtId="38" fontId="9" fillId="0" borderId="39" xfId="7" applyFont="1" applyFill="1" applyBorder="1" applyAlignment="1">
      <alignment horizontal="right" vertical="center"/>
    </xf>
    <xf numFmtId="0" fontId="9" fillId="0" borderId="84" xfId="0" applyNumberFormat="1" applyFont="1" applyFill="1" applyBorder="1" applyAlignment="1">
      <alignment horizontal="center" vertical="center"/>
    </xf>
    <xf numFmtId="0" fontId="9" fillId="0" borderId="85" xfId="0" applyNumberFormat="1" applyFont="1" applyFill="1" applyBorder="1" applyAlignment="1">
      <alignment horizontal="center" vertical="center"/>
    </xf>
    <xf numFmtId="0" fontId="9" fillId="0" borderId="86" xfId="0" applyNumberFormat="1" applyFont="1" applyFill="1" applyBorder="1" applyAlignment="1">
      <alignment horizontal="center" vertical="center"/>
    </xf>
    <xf numFmtId="38" fontId="9" fillId="0" borderId="87" xfId="7" applyFont="1" applyFill="1" applyBorder="1" applyAlignment="1">
      <alignment horizontal="right" vertical="center"/>
    </xf>
    <xf numFmtId="38" fontId="9" fillId="0" borderId="88" xfId="7" applyFont="1" applyFill="1" applyBorder="1" applyAlignment="1">
      <alignment horizontal="right" vertical="center"/>
    </xf>
    <xf numFmtId="38" fontId="9" fillId="0" borderId="89" xfId="7" applyFont="1" applyFill="1" applyBorder="1" applyAlignment="1">
      <alignment horizontal="right" vertical="center"/>
    </xf>
    <xf numFmtId="0" fontId="9" fillId="0" borderId="71" xfId="5" applyFont="1" applyFill="1" applyBorder="1" applyAlignment="1">
      <alignment horizontal="distributed" vertical="center" justifyLastLine="1"/>
    </xf>
    <xf numFmtId="0" fontId="1" fillId="0" borderId="72" xfId="0" applyFont="1" applyFill="1" applyBorder="1" applyAlignment="1">
      <alignment horizontal="distributed" vertical="center" justifyLastLine="1"/>
    </xf>
    <xf numFmtId="0" fontId="1" fillId="0" borderId="73" xfId="0" applyFont="1" applyFill="1" applyBorder="1" applyAlignment="1">
      <alignment horizontal="distributed" vertical="center" justifyLastLine="1"/>
    </xf>
    <xf numFmtId="0" fontId="9" fillId="0" borderId="0" xfId="5" quotePrefix="1" applyFont="1" applyFill="1" applyBorder="1" applyAlignment="1">
      <alignment horizontal="center" vertical="center"/>
    </xf>
    <xf numFmtId="0" fontId="9" fillId="0" borderId="74" xfId="5" quotePrefix="1" applyFont="1" applyFill="1" applyBorder="1" applyAlignment="1">
      <alignment horizontal="distributed" vertical="center" justifyLastLine="1"/>
    </xf>
    <xf numFmtId="0" fontId="9" fillId="0" borderId="72" xfId="5" quotePrefix="1" applyFont="1" applyFill="1" applyBorder="1" applyAlignment="1">
      <alignment horizontal="distributed" vertical="center" justifyLastLine="1"/>
    </xf>
    <xf numFmtId="0" fontId="9" fillId="0" borderId="75" xfId="5" quotePrefix="1" applyFont="1" applyFill="1" applyBorder="1" applyAlignment="1">
      <alignment horizontal="distributed" vertical="center" justifyLastLine="1"/>
    </xf>
    <xf numFmtId="0" fontId="9" fillId="0" borderId="62" xfId="5" applyFont="1" applyFill="1" applyBorder="1" applyAlignment="1">
      <alignment horizontal="distributed" vertical="center" justifyLastLine="1"/>
    </xf>
    <xf numFmtId="0" fontId="9" fillId="0" borderId="63" xfId="5" quotePrefix="1" applyFont="1" applyFill="1" applyBorder="1" applyAlignment="1">
      <alignment horizontal="distributed" vertical="center" justifyLastLine="1"/>
    </xf>
    <xf numFmtId="0" fontId="9" fillId="0" borderId="64" xfId="5" quotePrefix="1" applyFont="1" applyFill="1" applyBorder="1" applyAlignment="1">
      <alignment horizontal="distributed" vertical="center" justifyLastLine="1"/>
    </xf>
    <xf numFmtId="0" fontId="9" fillId="0" borderId="62" xfId="5" quotePrefix="1" applyFont="1" applyFill="1" applyBorder="1" applyAlignment="1">
      <alignment horizontal="distributed" vertical="center" justifyLastLine="1"/>
    </xf>
    <xf numFmtId="0" fontId="1" fillId="0" borderId="75" xfId="0" applyFont="1" applyFill="1" applyBorder="1" applyAlignment="1">
      <alignment horizontal="distributed" vertical="center" justifyLastLine="1"/>
    </xf>
    <xf numFmtId="0" fontId="9" fillId="0" borderId="70" xfId="5" quotePrefix="1" applyFont="1" applyFill="1" applyBorder="1" applyAlignment="1">
      <alignment horizontal="distributed" vertical="center" justifyLastLine="1"/>
    </xf>
    <xf numFmtId="0" fontId="9" fillId="0" borderId="74" xfId="5" applyFont="1" applyFill="1" applyBorder="1" applyAlignment="1">
      <alignment horizontal="distributed" vertical="center" justifyLastLine="1"/>
    </xf>
    <xf numFmtId="0" fontId="11" fillId="0" borderId="62" xfId="5" quotePrefix="1" applyFont="1" applyBorder="1" applyAlignment="1">
      <alignment horizontal="distributed" indent="2" justifyLastLine="1"/>
    </xf>
    <xf numFmtId="0" fontId="11" fillId="0" borderId="63" xfId="5" quotePrefix="1" applyFont="1" applyBorder="1" applyAlignment="1">
      <alignment horizontal="distributed" indent="2" justifyLastLine="1"/>
    </xf>
    <xf numFmtId="0" fontId="11" fillId="0" borderId="64" xfId="5" quotePrefix="1" applyFont="1" applyBorder="1" applyAlignment="1">
      <alignment horizontal="distributed" indent="2" justifyLastLine="1"/>
    </xf>
    <xf numFmtId="0" fontId="11" fillId="0" borderId="62" xfId="5" applyFont="1" applyBorder="1" applyAlignment="1">
      <alignment horizontal="distributed" indent="2" justifyLastLine="1"/>
    </xf>
    <xf numFmtId="0" fontId="13" fillId="0" borderId="62" xfId="5" applyFont="1" applyBorder="1" applyAlignment="1">
      <alignment horizontal="distributed" indent="2" justifyLastLine="1"/>
    </xf>
    <xf numFmtId="0" fontId="13" fillId="0" borderId="63" xfId="5" applyFont="1" applyBorder="1" applyAlignment="1">
      <alignment horizontal="distributed" indent="2" justifyLastLine="1"/>
    </xf>
    <xf numFmtId="0" fontId="13" fillId="0" borderId="68" xfId="5" applyFont="1" applyBorder="1" applyAlignment="1">
      <alignment horizontal="distributed" indent="2" justifyLastLine="1"/>
    </xf>
    <xf numFmtId="0" fontId="13" fillId="0" borderId="62" xfId="5" quotePrefix="1" applyFont="1" applyBorder="1" applyAlignment="1">
      <alignment horizontal="distributed" indent="2" justifyLastLine="1"/>
    </xf>
    <xf numFmtId="0" fontId="13" fillId="0" borderId="63" xfId="5" quotePrefix="1" applyFont="1" applyBorder="1" applyAlignment="1">
      <alignment horizontal="distributed" indent="2" justifyLastLine="1"/>
    </xf>
    <xf numFmtId="0" fontId="13" fillId="0" borderId="64" xfId="5" quotePrefix="1" applyFont="1" applyBorder="1" applyAlignment="1">
      <alignment horizontal="distributed" indent="2" justifyLastLine="1"/>
    </xf>
    <xf numFmtId="0" fontId="13" fillId="0" borderId="64" xfId="5" applyFont="1" applyBorder="1" applyAlignment="1">
      <alignment horizontal="distributed" indent="2" justifyLastLine="1"/>
    </xf>
    <xf numFmtId="49" fontId="11" fillId="0" borderId="65" xfId="5" applyNumberFormat="1" applyFont="1" applyBorder="1" applyAlignment="1">
      <alignment horizontal="distributed" vertical="center" indent="1"/>
    </xf>
    <xf numFmtId="0" fontId="13" fillId="0" borderId="69" xfId="0" applyFont="1" applyBorder="1" applyAlignment="1">
      <alignment horizontal="distributed" vertical="center" indent="1"/>
    </xf>
    <xf numFmtId="0" fontId="13" fillId="0" borderId="10" xfId="5" quotePrefix="1" applyFont="1" applyBorder="1" applyAlignment="1">
      <alignment horizontal="distributed" indent="2"/>
    </xf>
    <xf numFmtId="0" fontId="13" fillId="0" borderId="0" xfId="5" quotePrefix="1" applyFont="1" applyBorder="1" applyAlignment="1">
      <alignment horizontal="distributed" indent="2"/>
    </xf>
    <xf numFmtId="0" fontId="3" fillId="0" borderId="62" xfId="5" quotePrefix="1" applyBorder="1" applyAlignment="1">
      <alignment horizontal="distributed" indent="2"/>
    </xf>
    <xf numFmtId="0" fontId="3" fillId="0" borderId="63" xfId="5" quotePrefix="1" applyBorder="1" applyAlignment="1">
      <alignment horizontal="distributed" indent="2"/>
    </xf>
    <xf numFmtId="0" fontId="3" fillId="0" borderId="64" xfId="5" quotePrefix="1" applyBorder="1" applyAlignment="1">
      <alignment horizontal="distributed" indent="2"/>
    </xf>
    <xf numFmtId="0" fontId="10" fillId="0" borderId="62" xfId="5" quotePrefix="1" applyFont="1" applyBorder="1" applyAlignment="1">
      <alignment horizontal="distributed" indent="2"/>
    </xf>
    <xf numFmtId="0" fontId="10" fillId="0" borderId="63" xfId="5" quotePrefix="1" applyFont="1" applyBorder="1" applyAlignment="1">
      <alignment horizontal="distributed" indent="2"/>
    </xf>
    <xf numFmtId="0" fontId="10" fillId="0" borderId="64" xfId="5" quotePrefix="1" applyFont="1" applyBorder="1" applyAlignment="1">
      <alignment horizontal="distributed" indent="2"/>
    </xf>
    <xf numFmtId="0" fontId="3" fillId="0" borderId="62" xfId="5" quotePrefix="1" applyFont="1" applyBorder="1" applyAlignment="1">
      <alignment horizontal="distributed" indent="2"/>
    </xf>
    <xf numFmtId="0" fontId="3" fillId="0" borderId="63" xfId="5" quotePrefix="1" applyFont="1" applyBorder="1" applyAlignment="1">
      <alignment horizontal="distributed" indent="2"/>
    </xf>
    <xf numFmtId="0" fontId="3" fillId="0" borderId="64" xfId="5" quotePrefix="1" applyFont="1" applyBorder="1" applyAlignment="1">
      <alignment horizontal="distributed" indent="2"/>
    </xf>
    <xf numFmtId="49" fontId="10" fillId="0" borderId="65" xfId="5" applyNumberFormat="1" applyFont="1" applyBorder="1" applyAlignment="1">
      <alignment horizontal="distributed" vertical="center" indent="1"/>
    </xf>
    <xf numFmtId="0" fontId="0" fillId="0" borderId="66" xfId="0" applyBorder="1" applyAlignment="1">
      <alignment horizontal="distributed" vertical="center" indent="1"/>
    </xf>
    <xf numFmtId="0" fontId="10" fillId="0" borderId="62" xfId="5" applyFont="1" applyBorder="1" applyAlignment="1">
      <alignment horizontal="distributed" indent="2"/>
    </xf>
    <xf numFmtId="0" fontId="3" fillId="0" borderId="62" xfId="5" applyFont="1" applyBorder="1" applyAlignment="1">
      <alignment horizontal="distributed" indent="2"/>
    </xf>
    <xf numFmtId="0" fontId="3" fillId="0" borderId="63" xfId="5" applyFont="1" applyBorder="1" applyAlignment="1">
      <alignment horizontal="distributed" indent="2"/>
    </xf>
    <xf numFmtId="0" fontId="3" fillId="0" borderId="64" xfId="5" applyFont="1" applyBorder="1" applyAlignment="1">
      <alignment horizontal="distributed" indent="2"/>
    </xf>
    <xf numFmtId="0" fontId="3" fillId="0" borderId="67" xfId="5" applyFont="1" applyBorder="1" applyAlignment="1">
      <alignment horizontal="distributed" indent="2"/>
    </xf>
    <xf numFmtId="0" fontId="3" fillId="0" borderId="68" xfId="5" applyFont="1" applyBorder="1" applyAlignment="1">
      <alignment horizontal="distributed" indent="2"/>
    </xf>
    <xf numFmtId="0" fontId="9" fillId="0" borderId="90" xfId="0" applyNumberFormat="1" applyFont="1" applyFill="1" applyBorder="1" applyAlignment="1">
      <alignment horizontal="center" vertical="center"/>
    </xf>
    <xf numFmtId="38" fontId="9" fillId="0" borderId="91" xfId="7" applyFont="1" applyFill="1" applyBorder="1" applyAlignment="1">
      <alignment horizontal="right" vertical="center"/>
    </xf>
    <xf numFmtId="38" fontId="9" fillId="0" borderId="92" xfId="7" applyFont="1" applyFill="1" applyBorder="1" applyAlignment="1">
      <alignment horizontal="right" vertical="center"/>
    </xf>
    <xf numFmtId="38" fontId="9" fillId="0" borderId="93" xfId="7" applyFont="1" applyFill="1" applyBorder="1" applyAlignment="1">
      <alignment horizontal="right" vertical="center"/>
    </xf>
    <xf numFmtId="0" fontId="9" fillId="0" borderId="68" xfId="5" quotePrefix="1" applyFont="1" applyFill="1" applyBorder="1" applyAlignment="1">
      <alignment horizontal="distributed" vertical="center" justifyLastLine="1"/>
    </xf>
    <xf numFmtId="38" fontId="9" fillId="0" borderId="94" xfId="7" applyFont="1" applyFill="1" applyBorder="1" applyAlignment="1">
      <alignment horizontal="right" vertical="center"/>
    </xf>
    <xf numFmtId="38" fontId="9" fillId="0" borderId="78" xfId="7" applyFont="1" applyFill="1" applyBorder="1" applyAlignment="1">
      <alignment horizontal="right" vertical="center"/>
    </xf>
    <xf numFmtId="38" fontId="9" fillId="0" borderId="22" xfId="7" applyFont="1" applyFill="1" applyBorder="1" applyAlignment="1">
      <alignment horizontal="right" vertical="center"/>
    </xf>
    <xf numFmtId="38" fontId="9" fillId="0" borderId="37" xfId="7" applyFont="1" applyFill="1" applyBorder="1" applyAlignment="1">
      <alignment horizontal="right" vertical="center"/>
    </xf>
  </cellXfs>
  <cellStyles count="9">
    <cellStyle name="Calc Currency (0)" xfId="1"/>
    <cellStyle name="Header1" xfId="2"/>
    <cellStyle name="Header2" xfId="3"/>
    <cellStyle name="Normal_#18-Internet" xfId="4"/>
    <cellStyle name="桁区切り" xfId="7" builtinId="6"/>
    <cellStyle name="標準" xfId="0" builtinId="0"/>
    <cellStyle name="標準_00000080" xfId="5"/>
    <cellStyle name="標準_P64図書館の利用状況（貸出冊数）" xfId="8"/>
    <cellStyle name="標準_Sheet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6" name="直線コネクタ 5"/>
        <xdr:cNvCxnSpPr/>
      </xdr:nvCxnSpPr>
      <xdr:spPr>
        <a:xfrm flipH="1" flipV="1">
          <a:off x="76200" y="371475"/>
          <a:ext cx="866775" cy="381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12</xdr:row>
      <xdr:rowOff>0</xdr:rowOff>
    </xdr:to>
    <xdr:cxnSp macro="">
      <xdr:nvCxnSpPr>
        <xdr:cNvPr id="7" name="直線コネクタ 6"/>
        <xdr:cNvCxnSpPr/>
      </xdr:nvCxnSpPr>
      <xdr:spPr>
        <a:xfrm flipH="1" flipV="1">
          <a:off x="76200" y="371475"/>
          <a:ext cx="866775" cy="381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19</xdr:row>
      <xdr:rowOff>0</xdr:rowOff>
    </xdr:from>
    <xdr:to>
      <xdr:col>2</xdr:col>
      <xdr:colOff>0</xdr:colOff>
      <xdr:row>21</xdr:row>
      <xdr:rowOff>0</xdr:rowOff>
    </xdr:to>
    <xdr:cxnSp macro="">
      <xdr:nvCxnSpPr>
        <xdr:cNvPr id="8" name="直線コネクタ 7"/>
        <xdr:cNvCxnSpPr/>
      </xdr:nvCxnSpPr>
      <xdr:spPr>
        <a:xfrm flipH="1" flipV="1">
          <a:off x="76200" y="371475"/>
          <a:ext cx="866775" cy="381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76200" y="371475"/>
          <a:ext cx="866775" cy="381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12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76200" y="3609975"/>
          <a:ext cx="866775" cy="381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0</xdr:rowOff>
    </xdr:from>
    <xdr:to>
      <xdr:col>2</xdr:col>
      <xdr:colOff>0</xdr:colOff>
      <xdr:row>20</xdr:row>
      <xdr:rowOff>0</xdr:rowOff>
    </xdr:to>
    <xdr:cxnSp macro="">
      <xdr:nvCxnSpPr>
        <xdr:cNvPr id="4" name="直線コネクタ 3"/>
        <xdr:cNvCxnSpPr/>
      </xdr:nvCxnSpPr>
      <xdr:spPr>
        <a:xfrm flipH="1" flipV="1">
          <a:off x="76200" y="6848475"/>
          <a:ext cx="866775" cy="381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5" name="直線コネクタ 4"/>
        <xdr:cNvCxnSpPr/>
      </xdr:nvCxnSpPr>
      <xdr:spPr>
        <a:xfrm flipH="1" flipV="1">
          <a:off x="838200" y="371475"/>
          <a:ext cx="86677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0</xdr:colOff>
      <xdr:row>17</xdr:row>
      <xdr:rowOff>0</xdr:rowOff>
    </xdr:to>
    <xdr:cxnSp macro="">
      <xdr:nvCxnSpPr>
        <xdr:cNvPr id="6" name="直線コネクタ 5"/>
        <xdr:cNvCxnSpPr/>
      </xdr:nvCxnSpPr>
      <xdr:spPr>
        <a:xfrm flipH="1" flipV="1">
          <a:off x="838200" y="371475"/>
          <a:ext cx="86677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28</xdr:row>
      <xdr:rowOff>0</xdr:rowOff>
    </xdr:from>
    <xdr:to>
      <xdr:col>2</xdr:col>
      <xdr:colOff>0</xdr:colOff>
      <xdr:row>30</xdr:row>
      <xdr:rowOff>0</xdr:rowOff>
    </xdr:to>
    <xdr:cxnSp macro="">
      <xdr:nvCxnSpPr>
        <xdr:cNvPr id="7" name="直線コネクタ 6"/>
        <xdr:cNvCxnSpPr/>
      </xdr:nvCxnSpPr>
      <xdr:spPr>
        <a:xfrm flipH="1" flipV="1">
          <a:off x="838200" y="371475"/>
          <a:ext cx="86677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9"/>
  <sheetViews>
    <sheetView showGridLines="0" tabSelected="1" zoomScaleNormal="75" zoomScaleSheetLayoutView="75" workbookViewId="0">
      <selection activeCell="B1" sqref="B1"/>
    </sheetView>
  </sheetViews>
  <sheetFormatPr defaultRowHeight="13.5"/>
  <cols>
    <col min="1" max="1" width="1" style="131" customWidth="1"/>
    <col min="2" max="2" width="11.125" style="105" customWidth="1"/>
    <col min="3" max="5" width="7.125" style="105" bestFit="1" customWidth="1"/>
    <col min="6" max="14" width="6.25" style="105" customWidth="1"/>
    <col min="15" max="16" width="7.125" style="105" bestFit="1" customWidth="1"/>
    <col min="17" max="17" width="7.125" style="105" customWidth="1"/>
    <col min="18" max="16384" width="9" style="131"/>
  </cols>
  <sheetData>
    <row r="1" spans="2:26" ht="18" thickBot="1">
      <c r="B1" s="104" t="s">
        <v>0</v>
      </c>
      <c r="N1" s="106" t="s">
        <v>1</v>
      </c>
    </row>
    <row r="2" spans="2:26" s="133" customFormat="1" ht="13.5" customHeight="1">
      <c r="B2" s="139" t="s">
        <v>93</v>
      </c>
      <c r="C2" s="196" t="s">
        <v>84</v>
      </c>
      <c r="D2" s="197"/>
      <c r="E2" s="198"/>
      <c r="F2" s="199" t="s">
        <v>43</v>
      </c>
      <c r="G2" s="200"/>
      <c r="H2" s="201"/>
      <c r="I2" s="202" t="s">
        <v>46</v>
      </c>
      <c r="J2" s="200"/>
      <c r="K2" s="201"/>
      <c r="L2" s="202" t="s">
        <v>85</v>
      </c>
      <c r="M2" s="200"/>
      <c r="N2" s="242"/>
      <c r="O2" s="109"/>
      <c r="P2" s="109"/>
      <c r="Q2" s="109"/>
      <c r="R2" s="132"/>
      <c r="S2" s="132"/>
      <c r="T2" s="132"/>
      <c r="U2" s="132"/>
      <c r="V2" s="132"/>
      <c r="W2" s="132"/>
      <c r="X2" s="132"/>
      <c r="Y2" s="132"/>
      <c r="Z2" s="132"/>
    </row>
    <row r="3" spans="2:26" s="133" customFormat="1">
      <c r="B3" s="140" t="s">
        <v>94</v>
      </c>
      <c r="C3" s="111" t="s">
        <v>9</v>
      </c>
      <c r="D3" s="112" t="s">
        <v>10</v>
      </c>
      <c r="E3" s="113" t="s">
        <v>11</v>
      </c>
      <c r="F3" s="111" t="s">
        <v>9</v>
      </c>
      <c r="G3" s="112" t="s">
        <v>10</v>
      </c>
      <c r="H3" s="113" t="s">
        <v>11</v>
      </c>
      <c r="I3" s="111" t="s">
        <v>9</v>
      </c>
      <c r="J3" s="112" t="s">
        <v>10</v>
      </c>
      <c r="K3" s="113" t="s">
        <v>11</v>
      </c>
      <c r="L3" s="111" t="s">
        <v>9</v>
      </c>
      <c r="M3" s="112" t="s">
        <v>10</v>
      </c>
      <c r="N3" s="127" t="s">
        <v>11</v>
      </c>
      <c r="O3" s="109"/>
      <c r="P3" s="109"/>
      <c r="Q3" s="109"/>
      <c r="R3" s="132"/>
      <c r="S3" s="132"/>
      <c r="T3" s="132"/>
      <c r="U3" s="132"/>
      <c r="V3" s="132"/>
      <c r="W3" s="132"/>
      <c r="X3" s="132"/>
      <c r="Y3" s="132"/>
      <c r="Z3" s="132"/>
    </row>
    <row r="4" spans="2:26" s="135" customFormat="1" ht="15" customHeight="1">
      <c r="B4" s="173" t="s">
        <v>101</v>
      </c>
      <c r="C4" s="150">
        <v>7635</v>
      </c>
      <c r="D4" s="151">
        <v>50391</v>
      </c>
      <c r="E4" s="152">
        <v>58026</v>
      </c>
      <c r="F4" s="150">
        <v>726</v>
      </c>
      <c r="G4" s="151">
        <v>345</v>
      </c>
      <c r="H4" s="152">
        <v>1071</v>
      </c>
      <c r="I4" s="150">
        <v>344</v>
      </c>
      <c r="J4" s="151">
        <v>388</v>
      </c>
      <c r="K4" s="152">
        <v>732</v>
      </c>
      <c r="L4" s="150">
        <v>656</v>
      </c>
      <c r="M4" s="151">
        <v>335</v>
      </c>
      <c r="N4" s="162">
        <v>991</v>
      </c>
      <c r="O4" s="114"/>
      <c r="P4" s="114"/>
      <c r="Q4" s="114"/>
      <c r="R4" s="134"/>
    </row>
    <row r="5" spans="2:26" s="137" customFormat="1" ht="15" customHeight="1">
      <c r="B5" s="173" t="s">
        <v>100</v>
      </c>
      <c r="C5" s="150">
        <v>7379</v>
      </c>
      <c r="D5" s="151">
        <v>49736</v>
      </c>
      <c r="E5" s="152">
        <v>57115</v>
      </c>
      <c r="F5" s="150">
        <v>440</v>
      </c>
      <c r="G5" s="151">
        <v>199</v>
      </c>
      <c r="H5" s="152">
        <v>639</v>
      </c>
      <c r="I5" s="150">
        <v>319</v>
      </c>
      <c r="J5" s="151">
        <v>350</v>
      </c>
      <c r="K5" s="152">
        <v>669</v>
      </c>
      <c r="L5" s="150">
        <v>586</v>
      </c>
      <c r="M5" s="151">
        <v>273</v>
      </c>
      <c r="N5" s="162">
        <v>859</v>
      </c>
      <c r="O5" s="118"/>
      <c r="P5" s="118"/>
      <c r="Q5" s="118"/>
      <c r="R5" s="136"/>
    </row>
    <row r="6" spans="2:26" s="137" customFormat="1" ht="15" customHeight="1">
      <c r="B6" s="102">
        <v>2</v>
      </c>
      <c r="C6" s="147">
        <v>5237</v>
      </c>
      <c r="D6" s="148">
        <v>40139</v>
      </c>
      <c r="E6" s="157">
        <v>45376</v>
      </c>
      <c r="F6" s="147">
        <v>120</v>
      </c>
      <c r="G6" s="148">
        <v>113</v>
      </c>
      <c r="H6" s="157">
        <v>233</v>
      </c>
      <c r="I6" s="147">
        <v>93</v>
      </c>
      <c r="J6" s="148">
        <v>182</v>
      </c>
      <c r="K6" s="157">
        <v>275</v>
      </c>
      <c r="L6" s="147">
        <v>80</v>
      </c>
      <c r="M6" s="148">
        <v>167</v>
      </c>
      <c r="N6" s="159">
        <v>247</v>
      </c>
      <c r="O6" s="118"/>
      <c r="P6" s="118"/>
      <c r="Q6" s="118"/>
      <c r="R6" s="136"/>
    </row>
    <row r="7" spans="2:26" s="137" customFormat="1" ht="15" customHeight="1">
      <c r="B7" s="117">
        <v>3</v>
      </c>
      <c r="C7" s="175">
        <v>7229</v>
      </c>
      <c r="D7" s="176">
        <v>46831</v>
      </c>
      <c r="E7" s="177">
        <v>54060</v>
      </c>
      <c r="F7" s="175">
        <v>93</v>
      </c>
      <c r="G7" s="176">
        <v>103</v>
      </c>
      <c r="H7" s="177">
        <v>196</v>
      </c>
      <c r="I7" s="175">
        <v>98</v>
      </c>
      <c r="J7" s="176">
        <v>164</v>
      </c>
      <c r="K7" s="177">
        <v>262</v>
      </c>
      <c r="L7" s="175">
        <v>74</v>
      </c>
      <c r="M7" s="176">
        <v>236</v>
      </c>
      <c r="N7" s="243">
        <v>310</v>
      </c>
      <c r="O7" s="118"/>
      <c r="P7" s="118"/>
      <c r="Q7" s="118"/>
      <c r="R7" s="136"/>
    </row>
    <row r="8" spans="2:26" s="135" customFormat="1" ht="15" customHeight="1">
      <c r="B8" s="103">
        <v>4</v>
      </c>
      <c r="C8" s="175">
        <v>6208</v>
      </c>
      <c r="D8" s="176">
        <v>43718</v>
      </c>
      <c r="E8" s="177">
        <v>49926</v>
      </c>
      <c r="F8" s="175">
        <v>98</v>
      </c>
      <c r="G8" s="176">
        <v>140</v>
      </c>
      <c r="H8" s="177">
        <v>238</v>
      </c>
      <c r="I8" s="175">
        <v>47</v>
      </c>
      <c r="J8" s="176">
        <v>124</v>
      </c>
      <c r="K8" s="177">
        <v>171</v>
      </c>
      <c r="L8" s="175">
        <v>110</v>
      </c>
      <c r="M8" s="176">
        <v>260</v>
      </c>
      <c r="N8" s="243">
        <v>370</v>
      </c>
      <c r="O8" s="114"/>
      <c r="P8" s="114"/>
      <c r="Q8" s="114"/>
      <c r="R8" s="134"/>
    </row>
    <row r="9" spans="2:26" s="115" customFormat="1" ht="15" customHeight="1" thickBot="1">
      <c r="B9" s="179">
        <v>5</v>
      </c>
      <c r="C9" s="180">
        <v>6650</v>
      </c>
      <c r="D9" s="181">
        <v>44625</v>
      </c>
      <c r="E9" s="182">
        <v>51275</v>
      </c>
      <c r="F9" s="180">
        <v>195</v>
      </c>
      <c r="G9" s="181">
        <v>140</v>
      </c>
      <c r="H9" s="182">
        <v>335</v>
      </c>
      <c r="I9" s="180">
        <v>29</v>
      </c>
      <c r="J9" s="181">
        <v>136</v>
      </c>
      <c r="K9" s="182">
        <v>165</v>
      </c>
      <c r="L9" s="180">
        <v>274</v>
      </c>
      <c r="M9" s="181">
        <v>205</v>
      </c>
      <c r="N9" s="185">
        <v>479</v>
      </c>
      <c r="O9" s="114"/>
      <c r="P9" s="114"/>
      <c r="Q9" s="114"/>
      <c r="R9" s="114"/>
    </row>
    <row r="10" spans="2:26" s="135" customFormat="1" ht="3.75" customHeight="1" thickBot="1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14"/>
      <c r="P10" s="114"/>
      <c r="Q10" s="114"/>
    </row>
    <row r="11" spans="2:26" s="133" customFormat="1" ht="13.5" customHeight="1">
      <c r="B11" s="139" t="s">
        <v>93</v>
      </c>
      <c r="C11" s="202" t="s">
        <v>86</v>
      </c>
      <c r="D11" s="200"/>
      <c r="E11" s="201"/>
      <c r="F11" s="202" t="s">
        <v>87</v>
      </c>
      <c r="G11" s="200"/>
      <c r="H11" s="201"/>
      <c r="I11" s="205" t="s">
        <v>88</v>
      </c>
      <c r="J11" s="193"/>
      <c r="K11" s="203"/>
      <c r="L11" s="196" t="s">
        <v>89</v>
      </c>
      <c r="M11" s="193"/>
      <c r="N11" s="194"/>
      <c r="O11" s="195"/>
      <c r="P11" s="195"/>
      <c r="Q11" s="195"/>
      <c r="R11" s="132"/>
      <c r="S11" s="132"/>
      <c r="T11" s="132"/>
      <c r="U11" s="132"/>
      <c r="V11" s="132"/>
      <c r="W11" s="132"/>
    </row>
    <row r="12" spans="2:26" s="133" customFormat="1">
      <c r="B12" s="140" t="s">
        <v>94</v>
      </c>
      <c r="C12" s="111" t="s">
        <v>9</v>
      </c>
      <c r="D12" s="112" t="s">
        <v>10</v>
      </c>
      <c r="E12" s="113" t="s">
        <v>11</v>
      </c>
      <c r="F12" s="111" t="s">
        <v>9</v>
      </c>
      <c r="G12" s="112" t="s">
        <v>10</v>
      </c>
      <c r="H12" s="113" t="s">
        <v>11</v>
      </c>
      <c r="I12" s="111" t="s">
        <v>9</v>
      </c>
      <c r="J12" s="112" t="s">
        <v>10</v>
      </c>
      <c r="K12" s="113" t="s">
        <v>11</v>
      </c>
      <c r="L12" s="111" t="s">
        <v>9</v>
      </c>
      <c r="M12" s="112" t="s">
        <v>10</v>
      </c>
      <c r="N12" s="127" t="s">
        <v>11</v>
      </c>
      <c r="O12" s="122"/>
      <c r="P12" s="122"/>
      <c r="Q12" s="122"/>
      <c r="R12" s="132"/>
      <c r="S12" s="132"/>
      <c r="T12" s="132"/>
      <c r="U12" s="132"/>
      <c r="V12" s="132"/>
      <c r="W12" s="132"/>
    </row>
    <row r="13" spans="2:26" s="137" customFormat="1" ht="15" customHeight="1">
      <c r="B13" s="173" t="s">
        <v>101</v>
      </c>
      <c r="C13" s="150">
        <v>392</v>
      </c>
      <c r="D13" s="151">
        <v>278</v>
      </c>
      <c r="E13" s="152">
        <v>670</v>
      </c>
      <c r="F13" s="150">
        <v>876</v>
      </c>
      <c r="G13" s="151">
        <v>258</v>
      </c>
      <c r="H13" s="152">
        <v>1134</v>
      </c>
      <c r="I13" s="150">
        <v>394</v>
      </c>
      <c r="J13" s="151">
        <v>350</v>
      </c>
      <c r="K13" s="152">
        <v>744</v>
      </c>
      <c r="L13" s="150">
        <v>630</v>
      </c>
      <c r="M13" s="151">
        <v>343</v>
      </c>
      <c r="N13" s="162">
        <v>973</v>
      </c>
      <c r="O13" s="123"/>
      <c r="P13" s="123"/>
      <c r="Q13" s="123"/>
    </row>
    <row r="14" spans="2:26" s="137" customFormat="1" ht="15" customHeight="1">
      <c r="B14" s="116" t="s">
        <v>100</v>
      </c>
      <c r="C14" s="150">
        <v>378</v>
      </c>
      <c r="D14" s="151">
        <v>209</v>
      </c>
      <c r="E14" s="152">
        <v>587</v>
      </c>
      <c r="F14" s="150">
        <v>977</v>
      </c>
      <c r="G14" s="151">
        <v>218</v>
      </c>
      <c r="H14" s="152">
        <v>1195</v>
      </c>
      <c r="I14" s="150">
        <v>364</v>
      </c>
      <c r="J14" s="151">
        <v>256</v>
      </c>
      <c r="K14" s="152">
        <v>620</v>
      </c>
      <c r="L14" s="150">
        <v>540</v>
      </c>
      <c r="M14" s="151">
        <v>363</v>
      </c>
      <c r="N14" s="162">
        <v>903</v>
      </c>
      <c r="O14" s="118"/>
      <c r="P14" s="118"/>
      <c r="Q14" s="118"/>
    </row>
    <row r="15" spans="2:26" s="137" customFormat="1" ht="15" customHeight="1">
      <c r="B15" s="102">
        <v>2</v>
      </c>
      <c r="C15" s="147">
        <v>222</v>
      </c>
      <c r="D15" s="148">
        <v>191</v>
      </c>
      <c r="E15" s="157">
        <v>413</v>
      </c>
      <c r="F15" s="147">
        <v>479</v>
      </c>
      <c r="G15" s="148">
        <v>208</v>
      </c>
      <c r="H15" s="157">
        <v>687</v>
      </c>
      <c r="I15" s="147">
        <v>195</v>
      </c>
      <c r="J15" s="148">
        <v>137</v>
      </c>
      <c r="K15" s="157">
        <v>332</v>
      </c>
      <c r="L15" s="147">
        <v>225</v>
      </c>
      <c r="M15" s="148">
        <v>168</v>
      </c>
      <c r="N15" s="159">
        <v>393</v>
      </c>
      <c r="O15" s="118"/>
      <c r="P15" s="118"/>
      <c r="Q15" s="118"/>
    </row>
    <row r="16" spans="2:26" s="137" customFormat="1" ht="15" customHeight="1">
      <c r="B16" s="103">
        <v>3</v>
      </c>
      <c r="C16" s="147">
        <v>94</v>
      </c>
      <c r="D16" s="148">
        <v>154</v>
      </c>
      <c r="E16" s="149">
        <v>248</v>
      </c>
      <c r="F16" s="147">
        <v>322</v>
      </c>
      <c r="G16" s="148">
        <v>190</v>
      </c>
      <c r="H16" s="149">
        <v>512</v>
      </c>
      <c r="I16" s="147">
        <v>115</v>
      </c>
      <c r="J16" s="148">
        <v>151</v>
      </c>
      <c r="K16" s="149">
        <v>266</v>
      </c>
      <c r="L16" s="147">
        <v>173</v>
      </c>
      <c r="M16" s="148">
        <v>157</v>
      </c>
      <c r="N16" s="159">
        <v>330</v>
      </c>
      <c r="O16" s="118"/>
      <c r="P16" s="118"/>
      <c r="Q16" s="118"/>
    </row>
    <row r="17" spans="2:20" s="137" customFormat="1" ht="15" customHeight="1">
      <c r="B17" s="103">
        <v>4</v>
      </c>
      <c r="C17" s="147">
        <v>114</v>
      </c>
      <c r="D17" s="148">
        <v>135</v>
      </c>
      <c r="E17" s="149">
        <v>249</v>
      </c>
      <c r="F17" s="147">
        <v>279</v>
      </c>
      <c r="G17" s="148">
        <v>247</v>
      </c>
      <c r="H17" s="149">
        <v>526</v>
      </c>
      <c r="I17" s="147">
        <v>164</v>
      </c>
      <c r="J17" s="148">
        <v>207</v>
      </c>
      <c r="K17" s="149">
        <v>371</v>
      </c>
      <c r="L17" s="147">
        <v>211</v>
      </c>
      <c r="M17" s="148">
        <v>206</v>
      </c>
      <c r="N17" s="159">
        <v>417</v>
      </c>
      <c r="O17" s="123"/>
      <c r="P17" s="123"/>
      <c r="Q17" s="123"/>
    </row>
    <row r="18" spans="2:20" s="119" customFormat="1" ht="15" customHeight="1" thickBot="1">
      <c r="B18" s="179">
        <v>5</v>
      </c>
      <c r="C18" s="180">
        <v>173</v>
      </c>
      <c r="D18" s="181">
        <v>144</v>
      </c>
      <c r="E18" s="182">
        <v>317</v>
      </c>
      <c r="F18" s="180">
        <v>333</v>
      </c>
      <c r="G18" s="181">
        <v>208</v>
      </c>
      <c r="H18" s="182">
        <v>541</v>
      </c>
      <c r="I18" s="180">
        <v>131</v>
      </c>
      <c r="J18" s="181">
        <v>177</v>
      </c>
      <c r="K18" s="182">
        <v>308</v>
      </c>
      <c r="L18" s="180">
        <v>324</v>
      </c>
      <c r="M18" s="181">
        <v>220</v>
      </c>
      <c r="N18" s="185">
        <v>544</v>
      </c>
      <c r="O18" s="123"/>
      <c r="P18" s="123"/>
      <c r="Q18" s="123"/>
    </row>
    <row r="19" spans="2:20" s="135" customFormat="1" ht="3.75" customHeight="1" thickBot="1">
      <c r="B19" s="12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2:20" s="133" customFormat="1" ht="13.5" customHeight="1">
      <c r="B20" s="139" t="s">
        <v>93</v>
      </c>
      <c r="C20" s="202" t="s">
        <v>90</v>
      </c>
      <c r="D20" s="200"/>
      <c r="E20" s="201"/>
      <c r="F20" s="202" t="s">
        <v>91</v>
      </c>
      <c r="G20" s="200"/>
      <c r="H20" s="201"/>
      <c r="I20" s="202" t="s">
        <v>45</v>
      </c>
      <c r="J20" s="200"/>
      <c r="K20" s="201"/>
      <c r="L20" s="199" t="s">
        <v>44</v>
      </c>
      <c r="M20" s="200"/>
      <c r="N20" s="204"/>
      <c r="O20" s="192" t="s">
        <v>92</v>
      </c>
      <c r="P20" s="193"/>
      <c r="Q20" s="194"/>
      <c r="R20" s="132"/>
      <c r="S20" s="132"/>
      <c r="T20" s="132"/>
    </row>
    <row r="21" spans="2:20" s="133" customFormat="1">
      <c r="B21" s="140" t="s">
        <v>94</v>
      </c>
      <c r="C21" s="111" t="s">
        <v>9</v>
      </c>
      <c r="D21" s="112" t="s">
        <v>10</v>
      </c>
      <c r="E21" s="113" t="s">
        <v>11</v>
      </c>
      <c r="F21" s="111" t="s">
        <v>9</v>
      </c>
      <c r="G21" s="112" t="s">
        <v>10</v>
      </c>
      <c r="H21" s="113" t="s">
        <v>11</v>
      </c>
      <c r="I21" s="111" t="s">
        <v>9</v>
      </c>
      <c r="J21" s="112" t="s">
        <v>10</v>
      </c>
      <c r="K21" s="113" t="s">
        <v>11</v>
      </c>
      <c r="L21" s="111" t="s">
        <v>9</v>
      </c>
      <c r="M21" s="112" t="s">
        <v>10</v>
      </c>
      <c r="N21" s="125" t="s">
        <v>11</v>
      </c>
      <c r="O21" s="126" t="s">
        <v>9</v>
      </c>
      <c r="P21" s="112" t="s">
        <v>10</v>
      </c>
      <c r="Q21" s="127" t="s">
        <v>11</v>
      </c>
      <c r="R21" s="132"/>
      <c r="S21" s="132"/>
      <c r="T21" s="132"/>
    </row>
    <row r="22" spans="2:20" s="137" customFormat="1" ht="15" customHeight="1">
      <c r="B22" s="173" t="s">
        <v>101</v>
      </c>
      <c r="C22" s="150">
        <v>284</v>
      </c>
      <c r="D22" s="151">
        <v>452</v>
      </c>
      <c r="E22" s="152">
        <v>736</v>
      </c>
      <c r="F22" s="150">
        <v>374</v>
      </c>
      <c r="G22" s="151">
        <v>386</v>
      </c>
      <c r="H22" s="152">
        <v>760</v>
      </c>
      <c r="I22" s="150">
        <v>531</v>
      </c>
      <c r="J22" s="151">
        <v>600</v>
      </c>
      <c r="K22" s="152">
        <v>1131</v>
      </c>
      <c r="L22" s="150">
        <v>379</v>
      </c>
      <c r="M22" s="151">
        <v>2743</v>
      </c>
      <c r="N22" s="160">
        <v>3122</v>
      </c>
      <c r="O22" s="170">
        <v>13221</v>
      </c>
      <c r="P22" s="171">
        <v>56869</v>
      </c>
      <c r="Q22" s="172">
        <v>70090</v>
      </c>
    </row>
    <row r="23" spans="2:20" s="137" customFormat="1" ht="15" customHeight="1">
      <c r="B23" s="116" t="s">
        <v>100</v>
      </c>
      <c r="C23" s="150">
        <v>251</v>
      </c>
      <c r="D23" s="151">
        <v>480</v>
      </c>
      <c r="E23" s="152">
        <v>731</v>
      </c>
      <c r="F23" s="150">
        <v>346</v>
      </c>
      <c r="G23" s="151">
        <v>270</v>
      </c>
      <c r="H23" s="152">
        <v>616</v>
      </c>
      <c r="I23" s="150">
        <v>370</v>
      </c>
      <c r="J23" s="151">
        <v>522</v>
      </c>
      <c r="K23" s="152">
        <v>892</v>
      </c>
      <c r="L23" s="150">
        <v>331</v>
      </c>
      <c r="M23" s="151">
        <v>2417</v>
      </c>
      <c r="N23" s="160">
        <v>2748</v>
      </c>
      <c r="O23" s="170">
        <v>12281</v>
      </c>
      <c r="P23" s="171">
        <v>55293</v>
      </c>
      <c r="Q23" s="172">
        <v>67574</v>
      </c>
    </row>
    <row r="24" spans="2:20" s="137" customFormat="1" ht="15" customHeight="1">
      <c r="B24" s="102">
        <v>2</v>
      </c>
      <c r="C24" s="147">
        <v>71</v>
      </c>
      <c r="D24" s="148">
        <v>300</v>
      </c>
      <c r="E24" s="157">
        <v>371</v>
      </c>
      <c r="F24" s="147">
        <v>133</v>
      </c>
      <c r="G24" s="148">
        <v>196</v>
      </c>
      <c r="H24" s="157">
        <v>329</v>
      </c>
      <c r="I24" s="147">
        <v>141</v>
      </c>
      <c r="J24" s="148">
        <v>320</v>
      </c>
      <c r="K24" s="157">
        <v>461</v>
      </c>
      <c r="L24" s="147">
        <v>157</v>
      </c>
      <c r="M24" s="148">
        <v>1355</v>
      </c>
      <c r="N24" s="157">
        <v>1512</v>
      </c>
      <c r="O24" s="163">
        <v>7153</v>
      </c>
      <c r="P24" s="164">
        <v>43476</v>
      </c>
      <c r="Q24" s="165">
        <v>50629</v>
      </c>
    </row>
    <row r="25" spans="2:20" s="137" customFormat="1" ht="15" customHeight="1">
      <c r="B25" s="103">
        <v>3</v>
      </c>
      <c r="C25" s="147">
        <v>85</v>
      </c>
      <c r="D25" s="148">
        <v>380</v>
      </c>
      <c r="E25" s="149">
        <v>465</v>
      </c>
      <c r="F25" s="147">
        <v>166</v>
      </c>
      <c r="G25" s="148">
        <v>203</v>
      </c>
      <c r="H25" s="149">
        <v>369</v>
      </c>
      <c r="I25" s="147">
        <v>83</v>
      </c>
      <c r="J25" s="148">
        <v>309</v>
      </c>
      <c r="K25" s="149">
        <v>392</v>
      </c>
      <c r="L25" s="147">
        <v>121</v>
      </c>
      <c r="M25" s="148">
        <v>1297</v>
      </c>
      <c r="N25" s="157">
        <v>1418</v>
      </c>
      <c r="O25" s="158">
        <v>8653</v>
      </c>
      <c r="P25" s="148">
        <v>50175</v>
      </c>
      <c r="Q25" s="159">
        <v>58828</v>
      </c>
    </row>
    <row r="26" spans="2:20" s="137" customFormat="1" ht="15" customHeight="1">
      <c r="B26" s="103">
        <v>4</v>
      </c>
      <c r="C26" s="147">
        <v>53</v>
      </c>
      <c r="D26" s="148">
        <v>438</v>
      </c>
      <c r="E26" s="149">
        <v>491</v>
      </c>
      <c r="F26" s="147">
        <v>55</v>
      </c>
      <c r="G26" s="148">
        <v>163</v>
      </c>
      <c r="H26" s="149">
        <v>218</v>
      </c>
      <c r="I26" s="147">
        <v>144</v>
      </c>
      <c r="J26" s="148">
        <v>315</v>
      </c>
      <c r="K26" s="149">
        <v>459</v>
      </c>
      <c r="L26" s="147">
        <v>97</v>
      </c>
      <c r="M26" s="148">
        <v>1286</v>
      </c>
      <c r="N26" s="157">
        <v>1383</v>
      </c>
      <c r="O26" s="158">
        <v>7580</v>
      </c>
      <c r="P26" s="148">
        <v>47239</v>
      </c>
      <c r="Q26" s="159">
        <v>54819</v>
      </c>
    </row>
    <row r="27" spans="2:20" s="119" customFormat="1" ht="15" customHeight="1" thickBot="1">
      <c r="B27" s="179">
        <v>5</v>
      </c>
      <c r="C27" s="180">
        <v>144</v>
      </c>
      <c r="D27" s="181">
        <v>432</v>
      </c>
      <c r="E27" s="182">
        <v>576</v>
      </c>
      <c r="F27" s="180">
        <v>96</v>
      </c>
      <c r="G27" s="181">
        <v>139</v>
      </c>
      <c r="H27" s="182">
        <v>235</v>
      </c>
      <c r="I27" s="180">
        <v>82</v>
      </c>
      <c r="J27" s="181">
        <v>373</v>
      </c>
      <c r="K27" s="182">
        <v>455</v>
      </c>
      <c r="L27" s="180">
        <v>142</v>
      </c>
      <c r="M27" s="181">
        <v>1327</v>
      </c>
      <c r="N27" s="183">
        <v>1469</v>
      </c>
      <c r="O27" s="184">
        <v>8573</v>
      </c>
      <c r="P27" s="181">
        <v>48126</v>
      </c>
      <c r="Q27" s="185">
        <v>56699</v>
      </c>
    </row>
    <row r="28" spans="2:20" s="40" customFormat="1" ht="14.25">
      <c r="B28" s="131"/>
      <c r="Q28" s="178" t="s">
        <v>96</v>
      </c>
    </row>
    <row r="29" spans="2:20" s="138" customFormat="1"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74" t="s">
        <v>97</v>
      </c>
    </row>
  </sheetData>
  <mergeCells count="14">
    <mergeCell ref="O20:Q20"/>
    <mergeCell ref="O11:Q11"/>
    <mergeCell ref="C2:E2"/>
    <mergeCell ref="F2:H2"/>
    <mergeCell ref="I2:K2"/>
    <mergeCell ref="L2:N2"/>
    <mergeCell ref="L11:N11"/>
    <mergeCell ref="F20:H20"/>
    <mergeCell ref="C20:E20"/>
    <mergeCell ref="I20:K20"/>
    <mergeCell ref="L20:N20"/>
    <mergeCell ref="C11:E11"/>
    <mergeCell ref="F11:H11"/>
    <mergeCell ref="I11:K11"/>
  </mergeCells>
  <phoneticPr fontId="7"/>
  <printOptions gridLinesSet="0"/>
  <pageMargins left="0.59055118110236227" right="0.39370078740157483" top="0.78740157480314965" bottom="0.98425196850393704" header="0.51181102362204722" footer="0.51181102362204722"/>
  <pageSetup paperSize="9" scale="84" orientation="portrait" verticalDpi="0" r:id="rId1"/>
  <headerFooter alignWithMargins="0">
    <oddFooter>&amp;C&amp;"ＭＳ Ｐゴシック,標準"&amp;F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7"/>
  <sheetViews>
    <sheetView workbookViewId="0">
      <selection activeCell="B1" sqref="B1"/>
    </sheetView>
  </sheetViews>
  <sheetFormatPr defaultRowHeight="13.5"/>
  <cols>
    <col min="1" max="1" width="1" style="105" customWidth="1"/>
    <col min="2" max="2" width="11.375" style="105" customWidth="1"/>
    <col min="3" max="5" width="7.125" style="105" bestFit="1" customWidth="1"/>
    <col min="6" max="6" width="6.125" style="105" bestFit="1" customWidth="1"/>
    <col min="7" max="7" width="5.25" style="105" bestFit="1" customWidth="1"/>
    <col min="8" max="9" width="6.125" style="105" bestFit="1" customWidth="1"/>
    <col min="10" max="10" width="5.25" style="105" bestFit="1" customWidth="1"/>
    <col min="11" max="13" width="6.125" style="105" bestFit="1" customWidth="1"/>
    <col min="14" max="14" width="6.125" style="105" customWidth="1"/>
    <col min="15" max="17" width="7.5" style="105" customWidth="1"/>
    <col min="18" max="16384" width="9" style="105"/>
  </cols>
  <sheetData>
    <row r="1" spans="2:26" ht="17.25">
      <c r="B1" s="104" t="s">
        <v>0</v>
      </c>
      <c r="N1" s="106"/>
    </row>
    <row r="2" spans="2:26" s="108" customFormat="1" ht="12" thickBot="1">
      <c r="B2" s="107"/>
      <c r="N2" s="106" t="s">
        <v>1</v>
      </c>
    </row>
    <row r="3" spans="2:26" s="110" customFormat="1" ht="15" customHeight="1">
      <c r="B3" s="139" t="s">
        <v>93</v>
      </c>
      <c r="C3" s="196" t="s">
        <v>48</v>
      </c>
      <c r="D3" s="197"/>
      <c r="E3" s="198"/>
      <c r="F3" s="199" t="s">
        <v>43</v>
      </c>
      <c r="G3" s="200"/>
      <c r="H3" s="201"/>
      <c r="I3" s="202" t="s">
        <v>46</v>
      </c>
      <c r="J3" s="200"/>
      <c r="K3" s="201"/>
      <c r="L3" s="202" t="s">
        <v>49</v>
      </c>
      <c r="M3" s="200"/>
      <c r="N3" s="242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2:26" s="110" customFormat="1" ht="15" customHeight="1">
      <c r="B4" s="140" t="s">
        <v>94</v>
      </c>
      <c r="C4" s="111" t="s">
        <v>9</v>
      </c>
      <c r="D4" s="112" t="s">
        <v>10</v>
      </c>
      <c r="E4" s="113" t="s">
        <v>11</v>
      </c>
      <c r="F4" s="111" t="s">
        <v>9</v>
      </c>
      <c r="G4" s="112" t="s">
        <v>10</v>
      </c>
      <c r="H4" s="113" t="s">
        <v>11</v>
      </c>
      <c r="I4" s="111" t="s">
        <v>9</v>
      </c>
      <c r="J4" s="112" t="s">
        <v>10</v>
      </c>
      <c r="K4" s="113" t="s">
        <v>11</v>
      </c>
      <c r="L4" s="111" t="s">
        <v>9</v>
      </c>
      <c r="M4" s="112" t="s">
        <v>10</v>
      </c>
      <c r="N4" s="127" t="s">
        <v>11</v>
      </c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</row>
    <row r="5" spans="2:26" s="135" customFormat="1" ht="15" customHeight="1">
      <c r="B5" s="186" t="s">
        <v>99</v>
      </c>
      <c r="C5" s="175">
        <v>7379</v>
      </c>
      <c r="D5" s="176">
        <v>49736</v>
      </c>
      <c r="E5" s="177">
        <v>57115</v>
      </c>
      <c r="F5" s="175">
        <v>440</v>
      </c>
      <c r="G5" s="176">
        <v>199</v>
      </c>
      <c r="H5" s="177">
        <v>639</v>
      </c>
      <c r="I5" s="175">
        <v>319</v>
      </c>
      <c r="J5" s="176">
        <v>350</v>
      </c>
      <c r="K5" s="177">
        <v>669</v>
      </c>
      <c r="L5" s="175">
        <v>586</v>
      </c>
      <c r="M5" s="176">
        <v>273</v>
      </c>
      <c r="N5" s="243">
        <v>859</v>
      </c>
      <c r="O5" s="114"/>
      <c r="P5" s="114"/>
      <c r="Q5" s="114"/>
      <c r="R5" s="134"/>
    </row>
    <row r="6" spans="2:26" s="115" customFormat="1" ht="15" customHeight="1">
      <c r="B6" s="102">
        <v>2</v>
      </c>
      <c r="C6" s="147">
        <v>5237</v>
      </c>
      <c r="D6" s="148">
        <v>40139</v>
      </c>
      <c r="E6" s="149">
        <v>45376</v>
      </c>
      <c r="F6" s="147">
        <v>120</v>
      </c>
      <c r="G6" s="148">
        <v>113</v>
      </c>
      <c r="H6" s="149">
        <v>233</v>
      </c>
      <c r="I6" s="147">
        <v>93</v>
      </c>
      <c r="J6" s="148">
        <v>182</v>
      </c>
      <c r="K6" s="149">
        <v>275</v>
      </c>
      <c r="L6" s="147">
        <v>80</v>
      </c>
      <c r="M6" s="148">
        <v>167</v>
      </c>
      <c r="N6" s="159">
        <v>247</v>
      </c>
      <c r="O6" s="114"/>
      <c r="P6" s="114"/>
      <c r="Q6" s="114"/>
      <c r="R6" s="114"/>
    </row>
    <row r="7" spans="2:26" s="115" customFormat="1" ht="15" customHeight="1">
      <c r="B7" s="102">
        <v>3</v>
      </c>
      <c r="C7" s="147">
        <v>7229</v>
      </c>
      <c r="D7" s="148">
        <v>46831</v>
      </c>
      <c r="E7" s="149">
        <v>54060</v>
      </c>
      <c r="F7" s="147">
        <v>93</v>
      </c>
      <c r="G7" s="148">
        <v>103</v>
      </c>
      <c r="H7" s="149">
        <v>196</v>
      </c>
      <c r="I7" s="147">
        <v>98</v>
      </c>
      <c r="J7" s="148">
        <v>164</v>
      </c>
      <c r="K7" s="149">
        <v>262</v>
      </c>
      <c r="L7" s="147">
        <v>74</v>
      </c>
      <c r="M7" s="148">
        <v>236</v>
      </c>
      <c r="N7" s="159">
        <v>310</v>
      </c>
      <c r="O7" s="114"/>
      <c r="P7" s="114"/>
      <c r="Q7" s="114"/>
      <c r="R7" s="114"/>
    </row>
    <row r="8" spans="2:26" s="115" customFormat="1" ht="15" customHeight="1">
      <c r="B8" s="117">
        <v>4</v>
      </c>
      <c r="C8" s="144">
        <v>6208</v>
      </c>
      <c r="D8" s="145">
        <v>43718</v>
      </c>
      <c r="E8" s="146">
        <f t="shared" ref="E8" si="0">SUM(C8:D8)</f>
        <v>49926</v>
      </c>
      <c r="F8" s="144">
        <v>98</v>
      </c>
      <c r="G8" s="145">
        <v>140</v>
      </c>
      <c r="H8" s="146">
        <f t="shared" ref="H8" si="1">SUM(F8:G8)</f>
        <v>238</v>
      </c>
      <c r="I8" s="144">
        <v>47</v>
      </c>
      <c r="J8" s="145">
        <v>124</v>
      </c>
      <c r="K8" s="146">
        <f t="shared" ref="K8" si="2">SUM(I8:J8)</f>
        <v>171</v>
      </c>
      <c r="L8" s="144">
        <v>110</v>
      </c>
      <c r="M8" s="145">
        <v>260</v>
      </c>
      <c r="N8" s="156">
        <f t="shared" ref="N8" si="3">SUM(L8:M8)</f>
        <v>370</v>
      </c>
      <c r="O8" s="114"/>
      <c r="P8" s="114"/>
      <c r="Q8" s="114"/>
    </row>
    <row r="9" spans="2:26" s="115" customFormat="1" ht="15" customHeight="1" thickBot="1">
      <c r="B9" s="188">
        <v>5</v>
      </c>
      <c r="C9" s="189">
        <v>6650</v>
      </c>
      <c r="D9" s="190">
        <v>44625</v>
      </c>
      <c r="E9" s="191">
        <f t="shared" ref="E9" si="4">SUM(C9:D9)</f>
        <v>51275</v>
      </c>
      <c r="F9" s="189">
        <v>195</v>
      </c>
      <c r="G9" s="190">
        <v>140</v>
      </c>
      <c r="H9" s="191">
        <f t="shared" ref="H9" si="5">SUM(F9:G9)</f>
        <v>335</v>
      </c>
      <c r="I9" s="189">
        <v>29</v>
      </c>
      <c r="J9" s="190">
        <v>136</v>
      </c>
      <c r="K9" s="191">
        <f t="shared" ref="K9" si="6">SUM(I9:J9)</f>
        <v>165</v>
      </c>
      <c r="L9" s="189">
        <v>274</v>
      </c>
      <c r="M9" s="190">
        <v>205</v>
      </c>
      <c r="N9" s="241">
        <f t="shared" ref="N9" si="7">SUM(L9:M9)</f>
        <v>479</v>
      </c>
      <c r="O9" s="114"/>
      <c r="P9" s="114"/>
      <c r="Q9" s="114"/>
    </row>
    <row r="10" spans="2:26" s="110" customFormat="1" ht="15" customHeight="1" thickBot="1">
      <c r="B10" s="142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95"/>
      <c r="P10" s="195"/>
      <c r="Q10" s="195"/>
      <c r="R10" s="109"/>
      <c r="S10" s="109"/>
      <c r="T10" s="109"/>
      <c r="U10" s="109"/>
      <c r="V10" s="109"/>
      <c r="W10" s="109"/>
    </row>
    <row r="11" spans="2:26" s="110" customFormat="1" ht="15" customHeight="1">
      <c r="B11" s="139" t="s">
        <v>93</v>
      </c>
      <c r="C11" s="202" t="s">
        <v>50</v>
      </c>
      <c r="D11" s="200"/>
      <c r="E11" s="201"/>
      <c r="F11" s="202" t="s">
        <v>51</v>
      </c>
      <c r="G11" s="200"/>
      <c r="H11" s="201"/>
      <c r="I11" s="205" t="s">
        <v>52</v>
      </c>
      <c r="J11" s="193"/>
      <c r="K11" s="203"/>
      <c r="L11" s="196" t="s">
        <v>79</v>
      </c>
      <c r="M11" s="193"/>
      <c r="N11" s="194"/>
      <c r="O11" s="122"/>
      <c r="P11" s="122"/>
      <c r="Q11" s="122"/>
      <c r="R11" s="109"/>
      <c r="S11" s="109"/>
      <c r="T11" s="109"/>
      <c r="U11" s="109"/>
      <c r="V11" s="109"/>
      <c r="W11" s="109"/>
    </row>
    <row r="12" spans="2:26" s="110" customFormat="1" ht="15" customHeight="1">
      <c r="B12" s="140" t="s">
        <v>94</v>
      </c>
      <c r="C12" s="111" t="s">
        <v>9</v>
      </c>
      <c r="D12" s="112" t="s">
        <v>10</v>
      </c>
      <c r="E12" s="113" t="s">
        <v>11</v>
      </c>
      <c r="F12" s="111" t="s">
        <v>9</v>
      </c>
      <c r="G12" s="112" t="s">
        <v>10</v>
      </c>
      <c r="H12" s="113" t="s">
        <v>11</v>
      </c>
      <c r="I12" s="111" t="s">
        <v>9</v>
      </c>
      <c r="J12" s="112" t="s">
        <v>10</v>
      </c>
      <c r="K12" s="113" t="s">
        <v>11</v>
      </c>
      <c r="L12" s="111" t="s">
        <v>9</v>
      </c>
      <c r="M12" s="112" t="s">
        <v>10</v>
      </c>
      <c r="N12" s="127" t="s">
        <v>11</v>
      </c>
      <c r="O12" s="122"/>
      <c r="P12" s="122"/>
      <c r="Q12" s="122"/>
      <c r="R12" s="109"/>
      <c r="S12" s="109"/>
      <c r="T12" s="109"/>
      <c r="U12" s="109"/>
      <c r="V12" s="109"/>
      <c r="W12" s="109"/>
    </row>
    <row r="13" spans="2:26" s="119" customFormat="1" ht="15" customHeight="1">
      <c r="B13" s="103" t="s">
        <v>98</v>
      </c>
      <c r="C13" s="147">
        <v>378</v>
      </c>
      <c r="D13" s="148">
        <v>209</v>
      </c>
      <c r="E13" s="149">
        <v>587</v>
      </c>
      <c r="F13" s="147">
        <v>977</v>
      </c>
      <c r="G13" s="148">
        <v>218</v>
      </c>
      <c r="H13" s="149">
        <v>1195</v>
      </c>
      <c r="I13" s="147">
        <v>364</v>
      </c>
      <c r="J13" s="148">
        <v>256</v>
      </c>
      <c r="K13" s="149">
        <v>620</v>
      </c>
      <c r="L13" s="147">
        <v>540</v>
      </c>
      <c r="M13" s="148">
        <v>363</v>
      </c>
      <c r="N13" s="159">
        <v>903</v>
      </c>
      <c r="O13" s="123"/>
      <c r="P13" s="123"/>
      <c r="Q13" s="123"/>
    </row>
    <row r="14" spans="2:26" s="115" customFormat="1" ht="15" customHeight="1">
      <c r="B14" s="187">
        <v>2</v>
      </c>
      <c r="C14" s="144">
        <v>222</v>
      </c>
      <c r="D14" s="145">
        <v>191</v>
      </c>
      <c r="E14" s="146">
        <v>413</v>
      </c>
      <c r="F14" s="144">
        <v>479</v>
      </c>
      <c r="G14" s="145">
        <v>208</v>
      </c>
      <c r="H14" s="146">
        <v>687</v>
      </c>
      <c r="I14" s="144">
        <v>195</v>
      </c>
      <c r="J14" s="145">
        <v>137</v>
      </c>
      <c r="K14" s="146">
        <v>332</v>
      </c>
      <c r="L14" s="144">
        <v>225</v>
      </c>
      <c r="M14" s="145">
        <v>168</v>
      </c>
      <c r="N14" s="156">
        <v>393</v>
      </c>
      <c r="O14" s="114"/>
      <c r="P14" s="114"/>
      <c r="Q14" s="114"/>
    </row>
    <row r="15" spans="2:26" s="115" customFormat="1" ht="15" customHeight="1">
      <c r="B15" s="173">
        <v>3</v>
      </c>
      <c r="C15" s="150">
        <v>94</v>
      </c>
      <c r="D15" s="151">
        <v>154</v>
      </c>
      <c r="E15" s="152">
        <f t="shared" ref="E15:E17" si="8">SUM(C15:D15)</f>
        <v>248</v>
      </c>
      <c r="F15" s="150">
        <v>322</v>
      </c>
      <c r="G15" s="151">
        <v>190</v>
      </c>
      <c r="H15" s="152">
        <f t="shared" ref="H15:H17" si="9">SUM(F15:G15)</f>
        <v>512</v>
      </c>
      <c r="I15" s="150">
        <v>115</v>
      </c>
      <c r="J15" s="151">
        <v>151</v>
      </c>
      <c r="K15" s="152">
        <f t="shared" ref="K15:K17" si="10">SUM(I15:J15)</f>
        <v>266</v>
      </c>
      <c r="L15" s="150">
        <v>173</v>
      </c>
      <c r="M15" s="151">
        <v>157</v>
      </c>
      <c r="N15" s="162">
        <f t="shared" ref="N15:N17" si="11">SUM(L15:M15)</f>
        <v>330</v>
      </c>
      <c r="O15" s="114"/>
      <c r="P15" s="114"/>
      <c r="Q15" s="114"/>
    </row>
    <row r="16" spans="2:26" s="110" customFormat="1" ht="15" customHeight="1">
      <c r="B16" s="173">
        <v>4</v>
      </c>
      <c r="C16" s="150">
        <v>114</v>
      </c>
      <c r="D16" s="151">
        <v>135</v>
      </c>
      <c r="E16" s="152">
        <f t="shared" ref="E16" si="12">SUM(C16:D16)</f>
        <v>249</v>
      </c>
      <c r="F16" s="150">
        <v>279</v>
      </c>
      <c r="G16" s="151">
        <v>247</v>
      </c>
      <c r="H16" s="152">
        <f t="shared" ref="H16" si="13">SUM(F16:G16)</f>
        <v>526</v>
      </c>
      <c r="I16" s="150">
        <v>164</v>
      </c>
      <c r="J16" s="151">
        <v>207</v>
      </c>
      <c r="K16" s="152">
        <f t="shared" ref="K16" si="14">SUM(I16:J16)</f>
        <v>371</v>
      </c>
      <c r="L16" s="150">
        <v>211</v>
      </c>
      <c r="M16" s="151">
        <v>206</v>
      </c>
      <c r="N16" s="162">
        <f t="shared" ref="N16" si="15">SUM(L16:M16)</f>
        <v>417</v>
      </c>
      <c r="R16" s="109"/>
      <c r="S16" s="109"/>
      <c r="T16" s="109"/>
    </row>
    <row r="17" spans="2:20" s="110" customFormat="1" ht="15" customHeight="1" thickBot="1">
      <c r="B17" s="188">
        <v>5</v>
      </c>
      <c r="C17" s="189">
        <v>173</v>
      </c>
      <c r="D17" s="190">
        <v>144</v>
      </c>
      <c r="E17" s="191">
        <f t="shared" si="8"/>
        <v>317</v>
      </c>
      <c r="F17" s="189">
        <v>333</v>
      </c>
      <c r="G17" s="190">
        <v>208</v>
      </c>
      <c r="H17" s="191">
        <f t="shared" si="9"/>
        <v>541</v>
      </c>
      <c r="I17" s="189">
        <v>131</v>
      </c>
      <c r="J17" s="190">
        <v>177</v>
      </c>
      <c r="K17" s="191">
        <f t="shared" si="10"/>
        <v>308</v>
      </c>
      <c r="L17" s="189">
        <v>324</v>
      </c>
      <c r="M17" s="190">
        <v>220</v>
      </c>
      <c r="N17" s="241">
        <f t="shared" si="11"/>
        <v>544</v>
      </c>
      <c r="R17" s="109"/>
      <c r="S17" s="109"/>
      <c r="T17" s="109"/>
    </row>
    <row r="18" spans="2:20" s="110" customFormat="1" ht="15" customHeight="1" thickBot="1">
      <c r="B18" s="124"/>
      <c r="C18" s="121"/>
      <c r="D18" s="121"/>
      <c r="E18" s="121"/>
      <c r="F18" s="121"/>
      <c r="G18" s="121"/>
      <c r="H18" s="121"/>
      <c r="I18" s="121"/>
      <c r="J18" s="121"/>
      <c r="K18" s="121"/>
      <c r="L18" s="114"/>
      <c r="M18" s="114"/>
      <c r="N18" s="114"/>
      <c r="R18" s="109"/>
      <c r="S18" s="109"/>
      <c r="T18" s="109"/>
    </row>
    <row r="19" spans="2:20" s="110" customFormat="1" ht="15" customHeight="1">
      <c r="B19" s="139" t="s">
        <v>93</v>
      </c>
      <c r="C19" s="202" t="s">
        <v>53</v>
      </c>
      <c r="D19" s="200"/>
      <c r="E19" s="201"/>
      <c r="F19" s="202" t="s">
        <v>54</v>
      </c>
      <c r="G19" s="200"/>
      <c r="H19" s="201"/>
      <c r="I19" s="202" t="s">
        <v>45</v>
      </c>
      <c r="J19" s="200"/>
      <c r="K19" s="201"/>
      <c r="L19" s="199" t="s">
        <v>44</v>
      </c>
      <c r="M19" s="200"/>
      <c r="N19" s="204"/>
      <c r="O19" s="192" t="s">
        <v>56</v>
      </c>
      <c r="P19" s="193"/>
      <c r="Q19" s="194"/>
      <c r="R19" s="109"/>
      <c r="S19" s="109"/>
      <c r="T19" s="109"/>
    </row>
    <row r="20" spans="2:20" s="119" customFormat="1" ht="15" customHeight="1">
      <c r="B20" s="140" t="s">
        <v>94</v>
      </c>
      <c r="C20" s="111" t="s">
        <v>9</v>
      </c>
      <c r="D20" s="112" t="s">
        <v>10</v>
      </c>
      <c r="E20" s="113" t="s">
        <v>11</v>
      </c>
      <c r="F20" s="111" t="s">
        <v>9</v>
      </c>
      <c r="G20" s="112" t="s">
        <v>10</v>
      </c>
      <c r="H20" s="113" t="s">
        <v>11</v>
      </c>
      <c r="I20" s="111" t="s">
        <v>9</v>
      </c>
      <c r="J20" s="112" t="s">
        <v>10</v>
      </c>
      <c r="K20" s="113" t="s">
        <v>11</v>
      </c>
      <c r="L20" s="111" t="s">
        <v>9</v>
      </c>
      <c r="M20" s="112" t="s">
        <v>10</v>
      </c>
      <c r="N20" s="125" t="s">
        <v>11</v>
      </c>
      <c r="O20" s="126" t="s">
        <v>9</v>
      </c>
      <c r="P20" s="112" t="s">
        <v>10</v>
      </c>
      <c r="Q20" s="127" t="s">
        <v>11</v>
      </c>
      <c r="R20" s="118"/>
    </row>
    <row r="21" spans="2:20">
      <c r="B21" s="103" t="s">
        <v>98</v>
      </c>
      <c r="C21" s="147">
        <v>251</v>
      </c>
      <c r="D21" s="148">
        <v>480</v>
      </c>
      <c r="E21" s="149">
        <v>731</v>
      </c>
      <c r="F21" s="147">
        <v>346</v>
      </c>
      <c r="G21" s="148">
        <v>270</v>
      </c>
      <c r="H21" s="149">
        <v>616</v>
      </c>
      <c r="I21" s="147">
        <v>370</v>
      </c>
      <c r="J21" s="148">
        <v>522</v>
      </c>
      <c r="K21" s="149">
        <v>892</v>
      </c>
      <c r="L21" s="147">
        <v>331</v>
      </c>
      <c r="M21" s="148">
        <v>2417</v>
      </c>
      <c r="N21" s="157">
        <v>2748</v>
      </c>
      <c r="O21" s="244">
        <f>C5+F5+I5+L5+C13+F13+I13+L13+C21+F21+I21+L21</f>
        <v>12281</v>
      </c>
      <c r="P21" s="245">
        <f t="shared" ref="P21:Q21" si="16">D5+G5+J5+M5+D13+G13+J13+M13+D21+G21+J21+M21</f>
        <v>55293</v>
      </c>
      <c r="Q21" s="246">
        <f t="shared" si="16"/>
        <v>67574</v>
      </c>
    </row>
    <row r="22" spans="2:20" s="129" customFormat="1">
      <c r="B22" s="103">
        <v>2</v>
      </c>
      <c r="C22" s="147">
        <v>71</v>
      </c>
      <c r="D22" s="148">
        <v>300</v>
      </c>
      <c r="E22" s="149">
        <v>371</v>
      </c>
      <c r="F22" s="147">
        <v>133</v>
      </c>
      <c r="G22" s="148">
        <v>196</v>
      </c>
      <c r="H22" s="149">
        <v>329</v>
      </c>
      <c r="I22" s="147">
        <v>141</v>
      </c>
      <c r="J22" s="148">
        <v>320</v>
      </c>
      <c r="K22" s="149">
        <v>461</v>
      </c>
      <c r="L22" s="147">
        <v>157</v>
      </c>
      <c r="M22" s="148">
        <v>1355</v>
      </c>
      <c r="N22" s="157">
        <v>1512</v>
      </c>
      <c r="O22" s="158">
        <f t="shared" ref="O22:O25" si="17">C6+F6+I6+L6+C14+F14+I14+L14+C22+F22+I22+L22</f>
        <v>7153</v>
      </c>
      <c r="P22" s="148">
        <f t="shared" ref="P22:P25" si="18">D6+G6+J6+M6+D14+G14+J14+M14+D22+G22+J22+M22</f>
        <v>43476</v>
      </c>
      <c r="Q22" s="159">
        <f t="shared" ref="Q22:Q25" si="19">E6+H6+K6+N6+E14+H14+K14+N14+E22+H22+K22+N22</f>
        <v>50629</v>
      </c>
    </row>
    <row r="23" spans="2:20" s="129" customFormat="1">
      <c r="B23" s="103">
        <v>3</v>
      </c>
      <c r="C23" s="147">
        <v>85</v>
      </c>
      <c r="D23" s="148">
        <v>380</v>
      </c>
      <c r="E23" s="149">
        <v>465</v>
      </c>
      <c r="F23" s="147">
        <v>166</v>
      </c>
      <c r="G23" s="148">
        <v>203</v>
      </c>
      <c r="H23" s="149">
        <v>369</v>
      </c>
      <c r="I23" s="147">
        <v>83</v>
      </c>
      <c r="J23" s="148">
        <v>309</v>
      </c>
      <c r="K23" s="149">
        <v>392</v>
      </c>
      <c r="L23" s="147">
        <v>121</v>
      </c>
      <c r="M23" s="148">
        <v>1297</v>
      </c>
      <c r="N23" s="157">
        <v>1418</v>
      </c>
      <c r="O23" s="158">
        <f t="shared" si="17"/>
        <v>8653</v>
      </c>
      <c r="P23" s="148">
        <f t="shared" si="18"/>
        <v>50175</v>
      </c>
      <c r="Q23" s="159">
        <f t="shared" si="19"/>
        <v>58828</v>
      </c>
    </row>
    <row r="24" spans="2:20">
      <c r="B24" s="187">
        <v>4</v>
      </c>
      <c r="C24" s="144">
        <v>53</v>
      </c>
      <c r="D24" s="145">
        <v>438</v>
      </c>
      <c r="E24" s="146">
        <f t="shared" ref="E24" si="20">SUM(C24:D24)</f>
        <v>491</v>
      </c>
      <c r="F24" s="144">
        <v>55</v>
      </c>
      <c r="G24" s="145">
        <v>163</v>
      </c>
      <c r="H24" s="146">
        <f t="shared" ref="H24" si="21">SUM(F24:G24)</f>
        <v>218</v>
      </c>
      <c r="I24" s="144">
        <v>144</v>
      </c>
      <c r="J24" s="145">
        <v>315</v>
      </c>
      <c r="K24" s="146">
        <f t="shared" ref="K24" si="22">SUM(I24:J24)</f>
        <v>459</v>
      </c>
      <c r="L24" s="144">
        <v>97</v>
      </c>
      <c r="M24" s="145">
        <v>1286</v>
      </c>
      <c r="N24" s="154">
        <f t="shared" ref="N24" si="23">SUM(L24:M24)</f>
        <v>1383</v>
      </c>
      <c r="O24" s="158">
        <f t="shared" si="17"/>
        <v>7580</v>
      </c>
      <c r="P24" s="148">
        <f t="shared" si="18"/>
        <v>47239</v>
      </c>
      <c r="Q24" s="159">
        <f t="shared" si="19"/>
        <v>54819</v>
      </c>
    </row>
    <row r="25" spans="2:20" ht="14.25" thickBot="1">
      <c r="B25" s="238">
        <v>5</v>
      </c>
      <c r="C25" s="189">
        <v>144</v>
      </c>
      <c r="D25" s="190">
        <v>432</v>
      </c>
      <c r="E25" s="191">
        <f t="shared" ref="E25" si="24">SUM(C25:D25)</f>
        <v>576</v>
      </c>
      <c r="F25" s="189">
        <v>96</v>
      </c>
      <c r="G25" s="190">
        <v>139</v>
      </c>
      <c r="H25" s="191">
        <f t="shared" ref="H25" si="25">SUM(F25:G25)</f>
        <v>235</v>
      </c>
      <c r="I25" s="189">
        <v>82</v>
      </c>
      <c r="J25" s="190">
        <v>373</v>
      </c>
      <c r="K25" s="191">
        <f t="shared" ref="K25" si="26">SUM(I25:J25)</f>
        <v>455</v>
      </c>
      <c r="L25" s="189">
        <v>142</v>
      </c>
      <c r="M25" s="190">
        <v>1327</v>
      </c>
      <c r="N25" s="239">
        <f t="shared" ref="N25" si="27">SUM(L25:M25)</f>
        <v>1469</v>
      </c>
      <c r="O25" s="240">
        <f t="shared" si="17"/>
        <v>8573</v>
      </c>
      <c r="P25" s="190">
        <f t="shared" si="18"/>
        <v>48126</v>
      </c>
      <c r="Q25" s="241">
        <f t="shared" si="19"/>
        <v>56699</v>
      </c>
    </row>
    <row r="26" spans="2:20">
      <c r="K26" s="128"/>
      <c r="Q26" s="130" t="s">
        <v>96</v>
      </c>
    </row>
    <row r="27" spans="2:20"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74" t="s">
        <v>97</v>
      </c>
    </row>
  </sheetData>
  <mergeCells count="14">
    <mergeCell ref="C19:E19"/>
    <mergeCell ref="F19:H19"/>
    <mergeCell ref="I19:K19"/>
    <mergeCell ref="L19:N19"/>
    <mergeCell ref="O19:Q19"/>
    <mergeCell ref="C3:E3"/>
    <mergeCell ref="F3:H3"/>
    <mergeCell ref="I3:K3"/>
    <mergeCell ref="L3:N3"/>
    <mergeCell ref="O10:Q10"/>
    <mergeCell ref="C11:E11"/>
    <mergeCell ref="F11:H11"/>
    <mergeCell ref="I11:K11"/>
    <mergeCell ref="L11:N11"/>
  </mergeCells>
  <phoneticPr fontId="15"/>
  <printOptions gridLinesSet="0"/>
  <pageMargins left="0.78740157480314965" right="0.78740157480314965" top="0.98425196850393704" bottom="0.98425196850393704" header="0.51181102362204722" footer="0.51181102362204722"/>
  <pageSetup paperSize="9" scale="57" orientation="portrait" horizontalDpi="4294967292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2"/>
  <sheetViews>
    <sheetView workbookViewId="0">
      <selection activeCell="I21" sqref="I21"/>
    </sheetView>
  </sheetViews>
  <sheetFormatPr defaultRowHeight="13.5"/>
  <cols>
    <col min="1" max="1" width="1" style="105" customWidth="1"/>
    <col min="2" max="2" width="11.375" style="105" customWidth="1"/>
    <col min="3" max="5" width="7.125" style="105" bestFit="1" customWidth="1"/>
    <col min="6" max="6" width="6.125" style="105" bestFit="1" customWidth="1"/>
    <col min="7" max="7" width="5.25" style="105" bestFit="1" customWidth="1"/>
    <col min="8" max="9" width="6.125" style="105" bestFit="1" customWidth="1"/>
    <col min="10" max="10" width="5.25" style="105" bestFit="1" customWidth="1"/>
    <col min="11" max="13" width="6.125" style="105" bestFit="1" customWidth="1"/>
    <col min="14" max="14" width="6.125" style="105" customWidth="1"/>
    <col min="15" max="17" width="7.5" style="105" customWidth="1"/>
    <col min="18" max="16384" width="9" style="105"/>
  </cols>
  <sheetData>
    <row r="1" spans="2:26" ht="17.25">
      <c r="B1" s="104" t="s">
        <v>0</v>
      </c>
      <c r="N1" s="106"/>
    </row>
    <row r="2" spans="2:26" s="108" customFormat="1" ht="12" thickBot="1">
      <c r="B2" s="107"/>
      <c r="N2" s="106" t="s">
        <v>1</v>
      </c>
    </row>
    <row r="3" spans="2:26" s="110" customFormat="1" ht="15" customHeight="1">
      <c r="B3" s="139" t="s">
        <v>93</v>
      </c>
      <c r="C3" s="196" t="s">
        <v>74</v>
      </c>
      <c r="D3" s="197"/>
      <c r="E3" s="198"/>
      <c r="F3" s="199" t="s">
        <v>43</v>
      </c>
      <c r="G3" s="200"/>
      <c r="H3" s="201"/>
      <c r="I3" s="202" t="s">
        <v>46</v>
      </c>
      <c r="J3" s="200"/>
      <c r="K3" s="201"/>
      <c r="L3" s="202" t="s">
        <v>75</v>
      </c>
      <c r="M3" s="200"/>
      <c r="N3" s="242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2:26" s="110" customFormat="1" ht="15" customHeight="1">
      <c r="B4" s="140" t="s">
        <v>94</v>
      </c>
      <c r="C4" s="111" t="s">
        <v>9</v>
      </c>
      <c r="D4" s="112" t="s">
        <v>10</v>
      </c>
      <c r="E4" s="113" t="s">
        <v>11</v>
      </c>
      <c r="F4" s="111" t="s">
        <v>9</v>
      </c>
      <c r="G4" s="112" t="s">
        <v>10</v>
      </c>
      <c r="H4" s="113" t="s">
        <v>11</v>
      </c>
      <c r="I4" s="111" t="s">
        <v>9</v>
      </c>
      <c r="J4" s="112" t="s">
        <v>10</v>
      </c>
      <c r="K4" s="113" t="s">
        <v>11</v>
      </c>
      <c r="L4" s="111" t="s">
        <v>9</v>
      </c>
      <c r="M4" s="112" t="s">
        <v>10</v>
      </c>
      <c r="N4" s="127" t="s">
        <v>11</v>
      </c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</row>
    <row r="5" spans="2:26" s="110" customFormat="1" ht="15" customHeight="1">
      <c r="B5" s="141" t="s">
        <v>83</v>
      </c>
      <c r="C5" s="166">
        <v>10738</v>
      </c>
      <c r="D5" s="167">
        <v>53851</v>
      </c>
      <c r="E5" s="143">
        <f>SUM(C5:D5)</f>
        <v>64589</v>
      </c>
      <c r="F5" s="166">
        <v>1441</v>
      </c>
      <c r="G5" s="167">
        <v>747</v>
      </c>
      <c r="H5" s="143">
        <f>SUM(F5:G5)</f>
        <v>2188</v>
      </c>
      <c r="I5" s="166">
        <v>725</v>
      </c>
      <c r="J5" s="167">
        <v>441</v>
      </c>
      <c r="K5" s="143">
        <f>SUM(I5:J5)</f>
        <v>1166</v>
      </c>
      <c r="L5" s="166">
        <v>1306</v>
      </c>
      <c r="M5" s="167">
        <v>654</v>
      </c>
      <c r="N5" s="169">
        <f>SUM(L5:M5)</f>
        <v>1960</v>
      </c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spans="2:26" s="115" customFormat="1" ht="15" customHeight="1">
      <c r="B6" s="103">
        <v>22</v>
      </c>
      <c r="C6" s="144">
        <v>10100</v>
      </c>
      <c r="D6" s="145">
        <v>49268</v>
      </c>
      <c r="E6" s="146">
        <f t="shared" ref="E6:E10" si="0">SUM(C6:D6)</f>
        <v>59368</v>
      </c>
      <c r="F6" s="144">
        <v>1673</v>
      </c>
      <c r="G6" s="145">
        <v>811</v>
      </c>
      <c r="H6" s="146">
        <f t="shared" ref="H6:H10" si="1">SUM(F6:G6)</f>
        <v>2484</v>
      </c>
      <c r="I6" s="144">
        <v>693</v>
      </c>
      <c r="J6" s="145">
        <v>388</v>
      </c>
      <c r="K6" s="146">
        <f t="shared" ref="K6:K10" si="2">SUM(I6:J6)</f>
        <v>1081</v>
      </c>
      <c r="L6" s="144">
        <v>1324</v>
      </c>
      <c r="M6" s="145">
        <v>560</v>
      </c>
      <c r="N6" s="156">
        <f t="shared" ref="N6:N10" si="3">SUM(L6:M6)</f>
        <v>1884</v>
      </c>
      <c r="O6" s="114"/>
      <c r="P6" s="114"/>
      <c r="Q6" s="114"/>
      <c r="R6" s="114"/>
    </row>
    <row r="7" spans="2:26" s="115" customFormat="1" ht="15" customHeight="1">
      <c r="B7" s="103">
        <v>23</v>
      </c>
      <c r="C7" s="147">
        <v>8813</v>
      </c>
      <c r="D7" s="148">
        <v>47728</v>
      </c>
      <c r="E7" s="149">
        <f t="shared" si="0"/>
        <v>56541</v>
      </c>
      <c r="F7" s="147">
        <v>1402</v>
      </c>
      <c r="G7" s="148">
        <v>634</v>
      </c>
      <c r="H7" s="149">
        <f t="shared" si="1"/>
        <v>2036</v>
      </c>
      <c r="I7" s="147">
        <v>837</v>
      </c>
      <c r="J7" s="148">
        <v>382</v>
      </c>
      <c r="K7" s="149">
        <f t="shared" si="2"/>
        <v>1219</v>
      </c>
      <c r="L7" s="147">
        <v>954</v>
      </c>
      <c r="M7" s="148">
        <v>572</v>
      </c>
      <c r="N7" s="159">
        <f t="shared" si="3"/>
        <v>1526</v>
      </c>
      <c r="O7" s="114"/>
      <c r="P7" s="114"/>
      <c r="Q7" s="114"/>
      <c r="R7" s="114"/>
    </row>
    <row r="8" spans="2:26" s="115" customFormat="1" ht="15" customHeight="1">
      <c r="B8" s="103">
        <v>24</v>
      </c>
      <c r="C8" s="150">
        <v>9414</v>
      </c>
      <c r="D8" s="151">
        <v>49155</v>
      </c>
      <c r="E8" s="149">
        <f t="shared" si="0"/>
        <v>58569</v>
      </c>
      <c r="F8" s="150">
        <v>1139</v>
      </c>
      <c r="G8" s="151">
        <v>643</v>
      </c>
      <c r="H8" s="149">
        <f t="shared" si="1"/>
        <v>1782</v>
      </c>
      <c r="I8" s="150">
        <v>733</v>
      </c>
      <c r="J8" s="151">
        <v>421</v>
      </c>
      <c r="K8" s="149">
        <f t="shared" si="2"/>
        <v>1154</v>
      </c>
      <c r="L8" s="150">
        <v>1341</v>
      </c>
      <c r="M8" s="151">
        <v>448</v>
      </c>
      <c r="N8" s="159">
        <f t="shared" si="3"/>
        <v>1789</v>
      </c>
      <c r="O8" s="114"/>
      <c r="P8" s="114"/>
      <c r="Q8" s="114"/>
      <c r="R8" s="114"/>
    </row>
    <row r="9" spans="2:26" s="115" customFormat="1" ht="15" customHeight="1">
      <c r="B9" s="103">
        <v>25</v>
      </c>
      <c r="C9" s="150">
        <v>8702</v>
      </c>
      <c r="D9" s="151">
        <v>50312</v>
      </c>
      <c r="E9" s="152">
        <f t="shared" si="0"/>
        <v>59014</v>
      </c>
      <c r="F9" s="150">
        <v>1074</v>
      </c>
      <c r="G9" s="151">
        <v>548</v>
      </c>
      <c r="H9" s="152">
        <f t="shared" si="1"/>
        <v>1622</v>
      </c>
      <c r="I9" s="150">
        <v>757</v>
      </c>
      <c r="J9" s="151">
        <v>345</v>
      </c>
      <c r="K9" s="152">
        <f t="shared" si="2"/>
        <v>1102</v>
      </c>
      <c r="L9" s="150">
        <v>1207</v>
      </c>
      <c r="M9" s="151">
        <v>487</v>
      </c>
      <c r="N9" s="162">
        <f t="shared" si="3"/>
        <v>1694</v>
      </c>
      <c r="O9" s="114"/>
      <c r="P9" s="114"/>
      <c r="Q9" s="114"/>
      <c r="R9" s="114"/>
    </row>
    <row r="10" spans="2:26" s="115" customFormat="1" ht="15" customHeight="1">
      <c r="B10" s="103">
        <v>26</v>
      </c>
      <c r="C10" s="150">
        <v>8239</v>
      </c>
      <c r="D10" s="151">
        <v>48738</v>
      </c>
      <c r="E10" s="152">
        <f t="shared" si="0"/>
        <v>56977</v>
      </c>
      <c r="F10" s="150">
        <v>751</v>
      </c>
      <c r="G10" s="151">
        <v>483</v>
      </c>
      <c r="H10" s="152">
        <f t="shared" si="1"/>
        <v>1234</v>
      </c>
      <c r="I10" s="150">
        <v>558</v>
      </c>
      <c r="J10" s="151">
        <v>461</v>
      </c>
      <c r="K10" s="152">
        <f t="shared" si="2"/>
        <v>1019</v>
      </c>
      <c r="L10" s="150">
        <v>927</v>
      </c>
      <c r="M10" s="151">
        <v>340</v>
      </c>
      <c r="N10" s="162">
        <f t="shared" si="3"/>
        <v>1267</v>
      </c>
      <c r="O10" s="114"/>
      <c r="P10" s="114"/>
      <c r="Q10" s="114"/>
      <c r="R10" s="114"/>
    </row>
    <row r="11" spans="2:26" s="119" customFormat="1" ht="15" customHeight="1">
      <c r="B11" s="116">
        <v>27</v>
      </c>
      <c r="C11" s="150">
        <v>8303</v>
      </c>
      <c r="D11" s="151">
        <v>48223</v>
      </c>
      <c r="E11" s="152">
        <f>SUM(C11:D11)</f>
        <v>56526</v>
      </c>
      <c r="F11" s="150">
        <v>764</v>
      </c>
      <c r="G11" s="151">
        <v>517</v>
      </c>
      <c r="H11" s="152">
        <f>SUM(F11:G11)</f>
        <v>1281</v>
      </c>
      <c r="I11" s="150">
        <v>838</v>
      </c>
      <c r="J11" s="151">
        <v>478</v>
      </c>
      <c r="K11" s="152">
        <f>SUM(I11:J11)</f>
        <v>1316</v>
      </c>
      <c r="L11" s="150">
        <v>903</v>
      </c>
      <c r="M11" s="151">
        <v>291</v>
      </c>
      <c r="N11" s="162">
        <f>SUM(L11:M11)</f>
        <v>1194</v>
      </c>
      <c r="O11" s="118"/>
      <c r="P11" s="118"/>
      <c r="Q11" s="118"/>
      <c r="R11" s="118"/>
    </row>
    <row r="12" spans="2:26" s="119" customFormat="1" ht="15" customHeight="1">
      <c r="B12" s="116">
        <v>28</v>
      </c>
      <c r="C12" s="150">
        <v>7401</v>
      </c>
      <c r="D12" s="151">
        <v>45240</v>
      </c>
      <c r="E12" s="152">
        <f>SUM(C12:D12)</f>
        <v>52641</v>
      </c>
      <c r="F12" s="150">
        <v>722</v>
      </c>
      <c r="G12" s="151">
        <v>362</v>
      </c>
      <c r="H12" s="152">
        <f>SUM(F12:G12)</f>
        <v>1084</v>
      </c>
      <c r="I12" s="150">
        <v>532</v>
      </c>
      <c r="J12" s="151">
        <v>392</v>
      </c>
      <c r="K12" s="152">
        <f>SUM(I12:J12)</f>
        <v>924</v>
      </c>
      <c r="L12" s="150">
        <v>606</v>
      </c>
      <c r="M12" s="151">
        <v>310</v>
      </c>
      <c r="N12" s="162">
        <f>SUM(L12:M12)</f>
        <v>916</v>
      </c>
      <c r="O12" s="118"/>
      <c r="P12" s="118"/>
      <c r="Q12" s="118"/>
      <c r="R12" s="118"/>
    </row>
    <row r="13" spans="2:26" s="119" customFormat="1" ht="15" customHeight="1">
      <c r="B13" s="102">
        <v>29</v>
      </c>
      <c r="C13" s="147">
        <v>7722</v>
      </c>
      <c r="D13" s="148">
        <v>50308</v>
      </c>
      <c r="E13" s="157">
        <v>58030</v>
      </c>
      <c r="F13" s="147">
        <v>380</v>
      </c>
      <c r="G13" s="148">
        <v>292</v>
      </c>
      <c r="H13" s="157">
        <v>672</v>
      </c>
      <c r="I13" s="147">
        <v>527</v>
      </c>
      <c r="J13" s="148">
        <v>346</v>
      </c>
      <c r="K13" s="157">
        <v>873</v>
      </c>
      <c r="L13" s="147">
        <v>611</v>
      </c>
      <c r="M13" s="148">
        <v>329</v>
      </c>
      <c r="N13" s="159">
        <v>940</v>
      </c>
      <c r="O13" s="118"/>
      <c r="P13" s="118"/>
      <c r="Q13" s="118"/>
      <c r="R13" s="118"/>
    </row>
    <row r="14" spans="2:26" s="135" customFormat="1" ht="15" customHeight="1" thickBot="1">
      <c r="B14" s="188">
        <v>30</v>
      </c>
      <c r="C14" s="189">
        <v>7635</v>
      </c>
      <c r="D14" s="190">
        <v>50391</v>
      </c>
      <c r="E14" s="191">
        <v>58026</v>
      </c>
      <c r="F14" s="189">
        <v>726</v>
      </c>
      <c r="G14" s="190">
        <v>345</v>
      </c>
      <c r="H14" s="191">
        <v>1071</v>
      </c>
      <c r="I14" s="189">
        <v>344</v>
      </c>
      <c r="J14" s="190">
        <v>388</v>
      </c>
      <c r="K14" s="191">
        <v>732</v>
      </c>
      <c r="L14" s="189">
        <v>656</v>
      </c>
      <c r="M14" s="190">
        <v>335</v>
      </c>
      <c r="N14" s="241">
        <v>991</v>
      </c>
      <c r="O14" s="114"/>
      <c r="P14" s="114"/>
      <c r="Q14" s="114"/>
      <c r="R14" s="134"/>
    </row>
    <row r="15" spans="2:26" s="110" customFormat="1" ht="15" customHeight="1" thickBot="1">
      <c r="B15" s="142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95"/>
      <c r="P15" s="195"/>
      <c r="Q15" s="195"/>
      <c r="R15" s="109"/>
      <c r="S15" s="109"/>
      <c r="T15" s="109"/>
      <c r="U15" s="109"/>
      <c r="V15" s="109"/>
      <c r="W15" s="109"/>
    </row>
    <row r="16" spans="2:26" s="110" customFormat="1" ht="15" customHeight="1">
      <c r="B16" s="139" t="s">
        <v>93</v>
      </c>
      <c r="C16" s="202" t="s">
        <v>76</v>
      </c>
      <c r="D16" s="200"/>
      <c r="E16" s="201"/>
      <c r="F16" s="202" t="s">
        <v>77</v>
      </c>
      <c r="G16" s="200"/>
      <c r="H16" s="201"/>
      <c r="I16" s="205" t="s">
        <v>78</v>
      </c>
      <c r="J16" s="193"/>
      <c r="K16" s="203"/>
      <c r="L16" s="196" t="s">
        <v>79</v>
      </c>
      <c r="M16" s="193"/>
      <c r="N16" s="194"/>
      <c r="O16" s="122"/>
      <c r="P16" s="122"/>
      <c r="Q16" s="122"/>
      <c r="R16" s="109"/>
      <c r="S16" s="109"/>
      <c r="T16" s="109"/>
      <c r="U16" s="109"/>
      <c r="V16" s="109"/>
      <c r="W16" s="109"/>
    </row>
    <row r="17" spans="2:23" s="110" customFormat="1" ht="15" customHeight="1">
      <c r="B17" s="140" t="s">
        <v>94</v>
      </c>
      <c r="C17" s="111" t="s">
        <v>9</v>
      </c>
      <c r="D17" s="112" t="s">
        <v>10</v>
      </c>
      <c r="E17" s="113" t="s">
        <v>11</v>
      </c>
      <c r="F17" s="111" t="s">
        <v>9</v>
      </c>
      <c r="G17" s="112" t="s">
        <v>10</v>
      </c>
      <c r="H17" s="113" t="s">
        <v>11</v>
      </c>
      <c r="I17" s="111" t="s">
        <v>9</v>
      </c>
      <c r="J17" s="112" t="s">
        <v>10</v>
      </c>
      <c r="K17" s="113" t="s">
        <v>11</v>
      </c>
      <c r="L17" s="111" t="s">
        <v>9</v>
      </c>
      <c r="M17" s="112" t="s">
        <v>10</v>
      </c>
      <c r="N17" s="127" t="s">
        <v>11</v>
      </c>
      <c r="O17" s="122"/>
      <c r="P17" s="122"/>
      <c r="Q17" s="122"/>
      <c r="R17" s="109"/>
      <c r="S17" s="109"/>
      <c r="T17" s="109"/>
      <c r="U17" s="109"/>
      <c r="V17" s="109"/>
      <c r="W17" s="109"/>
    </row>
    <row r="18" spans="2:23" s="119" customFormat="1" ht="15" customHeight="1">
      <c r="B18" s="141" t="s">
        <v>83</v>
      </c>
      <c r="C18" s="166">
        <v>450</v>
      </c>
      <c r="D18" s="167">
        <v>363</v>
      </c>
      <c r="E18" s="143">
        <f>SUM(C18:D18)</f>
        <v>813</v>
      </c>
      <c r="F18" s="166">
        <v>1488</v>
      </c>
      <c r="G18" s="167">
        <v>250</v>
      </c>
      <c r="H18" s="143">
        <f>SUM(F18:G18)</f>
        <v>1738</v>
      </c>
      <c r="I18" s="166">
        <v>906</v>
      </c>
      <c r="J18" s="167">
        <v>619</v>
      </c>
      <c r="K18" s="143">
        <f>SUM(I18:J18)</f>
        <v>1525</v>
      </c>
      <c r="L18" s="166">
        <v>1691</v>
      </c>
      <c r="M18" s="167">
        <v>491</v>
      </c>
      <c r="N18" s="169">
        <f>SUM(L18:M18)</f>
        <v>2182</v>
      </c>
      <c r="O18" s="123"/>
      <c r="P18" s="123"/>
      <c r="Q18" s="123"/>
    </row>
    <row r="19" spans="2:23" s="119" customFormat="1" ht="15" customHeight="1">
      <c r="B19" s="103">
        <v>22</v>
      </c>
      <c r="C19" s="144">
        <v>870</v>
      </c>
      <c r="D19" s="145">
        <v>440</v>
      </c>
      <c r="E19" s="146">
        <f t="shared" ref="E19:E23" si="4">SUM(C19:D19)</f>
        <v>1310</v>
      </c>
      <c r="F19" s="144">
        <v>1273</v>
      </c>
      <c r="G19" s="145">
        <v>263</v>
      </c>
      <c r="H19" s="146">
        <f t="shared" ref="H19:H23" si="5">SUM(F19:G19)</f>
        <v>1536</v>
      </c>
      <c r="I19" s="144">
        <v>746</v>
      </c>
      <c r="J19" s="145">
        <v>526</v>
      </c>
      <c r="K19" s="146">
        <f t="shared" ref="K19:K23" si="6">SUM(I19:J19)</f>
        <v>1272</v>
      </c>
      <c r="L19" s="144">
        <v>1515</v>
      </c>
      <c r="M19" s="145">
        <v>462</v>
      </c>
      <c r="N19" s="156">
        <f t="shared" ref="N19:N23" si="7">SUM(L19:M19)</f>
        <v>1977</v>
      </c>
      <c r="O19" s="123"/>
      <c r="P19" s="123"/>
      <c r="Q19" s="123"/>
    </row>
    <row r="20" spans="2:23" s="119" customFormat="1" ht="15" customHeight="1">
      <c r="B20" s="103">
        <v>23</v>
      </c>
      <c r="C20" s="147">
        <v>399</v>
      </c>
      <c r="D20" s="148">
        <v>388</v>
      </c>
      <c r="E20" s="149">
        <f t="shared" si="4"/>
        <v>787</v>
      </c>
      <c r="F20" s="147">
        <v>1393</v>
      </c>
      <c r="G20" s="148">
        <v>337</v>
      </c>
      <c r="H20" s="149">
        <f t="shared" si="5"/>
        <v>1730</v>
      </c>
      <c r="I20" s="147">
        <v>1024</v>
      </c>
      <c r="J20" s="148">
        <v>531</v>
      </c>
      <c r="K20" s="149">
        <f t="shared" si="6"/>
        <v>1555</v>
      </c>
      <c r="L20" s="147">
        <v>1614</v>
      </c>
      <c r="M20" s="148">
        <v>463</v>
      </c>
      <c r="N20" s="159">
        <f t="shared" si="7"/>
        <v>2077</v>
      </c>
      <c r="O20" s="123"/>
      <c r="P20" s="123"/>
      <c r="Q20" s="123"/>
    </row>
    <row r="21" spans="2:23" s="119" customFormat="1" ht="15" customHeight="1">
      <c r="B21" s="103">
        <v>24</v>
      </c>
      <c r="C21" s="150">
        <v>567</v>
      </c>
      <c r="D21" s="151">
        <v>322</v>
      </c>
      <c r="E21" s="149">
        <f t="shared" si="4"/>
        <v>889</v>
      </c>
      <c r="F21" s="150">
        <v>1969</v>
      </c>
      <c r="G21" s="151">
        <v>453</v>
      </c>
      <c r="H21" s="149">
        <f t="shared" si="5"/>
        <v>2422</v>
      </c>
      <c r="I21" s="150">
        <v>668</v>
      </c>
      <c r="J21" s="151">
        <v>484</v>
      </c>
      <c r="K21" s="149">
        <f t="shared" si="6"/>
        <v>1152</v>
      </c>
      <c r="L21" s="150">
        <v>1832</v>
      </c>
      <c r="M21" s="151">
        <v>330</v>
      </c>
      <c r="N21" s="159">
        <f t="shared" si="7"/>
        <v>2162</v>
      </c>
      <c r="O21" s="123"/>
      <c r="P21" s="123"/>
      <c r="Q21" s="123"/>
    </row>
    <row r="22" spans="2:23" s="119" customFormat="1" ht="15" customHeight="1">
      <c r="B22" s="103">
        <v>25</v>
      </c>
      <c r="C22" s="150">
        <v>270</v>
      </c>
      <c r="D22" s="151">
        <v>285</v>
      </c>
      <c r="E22" s="152">
        <f t="shared" si="4"/>
        <v>555</v>
      </c>
      <c r="F22" s="150">
        <v>1731</v>
      </c>
      <c r="G22" s="151">
        <v>421</v>
      </c>
      <c r="H22" s="152">
        <f t="shared" si="5"/>
        <v>2152</v>
      </c>
      <c r="I22" s="150">
        <v>871</v>
      </c>
      <c r="J22" s="151">
        <v>415</v>
      </c>
      <c r="K22" s="152">
        <f t="shared" si="6"/>
        <v>1286</v>
      </c>
      <c r="L22" s="150">
        <v>1167</v>
      </c>
      <c r="M22" s="151">
        <v>872</v>
      </c>
      <c r="N22" s="162">
        <f t="shared" si="7"/>
        <v>2039</v>
      </c>
      <c r="O22" s="123"/>
      <c r="P22" s="123"/>
      <c r="Q22" s="123"/>
    </row>
    <row r="23" spans="2:23" s="119" customFormat="1" ht="15" customHeight="1">
      <c r="B23" s="103">
        <v>26</v>
      </c>
      <c r="C23" s="150">
        <v>284</v>
      </c>
      <c r="D23" s="151">
        <v>227</v>
      </c>
      <c r="E23" s="152">
        <f t="shared" si="4"/>
        <v>511</v>
      </c>
      <c r="F23" s="150">
        <v>1250</v>
      </c>
      <c r="G23" s="151">
        <v>433</v>
      </c>
      <c r="H23" s="152">
        <f t="shared" si="5"/>
        <v>1683</v>
      </c>
      <c r="I23" s="150">
        <v>562</v>
      </c>
      <c r="J23" s="151">
        <v>385</v>
      </c>
      <c r="K23" s="152">
        <f t="shared" si="6"/>
        <v>947</v>
      </c>
      <c r="L23" s="150">
        <v>873</v>
      </c>
      <c r="M23" s="151">
        <v>283</v>
      </c>
      <c r="N23" s="162">
        <f t="shared" si="7"/>
        <v>1156</v>
      </c>
      <c r="O23" s="118"/>
      <c r="P23" s="118"/>
      <c r="Q23" s="118"/>
    </row>
    <row r="24" spans="2:23" s="119" customFormat="1" ht="15" customHeight="1">
      <c r="B24" s="103">
        <v>27</v>
      </c>
      <c r="C24" s="147">
        <v>241</v>
      </c>
      <c r="D24" s="148">
        <v>205</v>
      </c>
      <c r="E24" s="149">
        <f>SUM(C24:D24)</f>
        <v>446</v>
      </c>
      <c r="F24" s="147">
        <v>1243</v>
      </c>
      <c r="G24" s="148">
        <v>480</v>
      </c>
      <c r="H24" s="149">
        <f>SUM(F24:G24)</f>
        <v>1723</v>
      </c>
      <c r="I24" s="147">
        <v>659</v>
      </c>
      <c r="J24" s="148">
        <v>420</v>
      </c>
      <c r="K24" s="149">
        <f>SUM(I24:J24)</f>
        <v>1079</v>
      </c>
      <c r="L24" s="147">
        <v>983</v>
      </c>
      <c r="M24" s="148">
        <v>310</v>
      </c>
      <c r="N24" s="159">
        <f>SUM(L24:M24)</f>
        <v>1293</v>
      </c>
      <c r="O24" s="118"/>
      <c r="P24" s="118"/>
      <c r="Q24" s="118"/>
    </row>
    <row r="25" spans="2:23" s="119" customFormat="1" ht="15" customHeight="1">
      <c r="B25" s="103">
        <v>28</v>
      </c>
      <c r="C25" s="147">
        <v>198</v>
      </c>
      <c r="D25" s="148">
        <v>217</v>
      </c>
      <c r="E25" s="149">
        <f>SUM(C25:D25)</f>
        <v>415</v>
      </c>
      <c r="F25" s="147">
        <v>875</v>
      </c>
      <c r="G25" s="148">
        <v>420</v>
      </c>
      <c r="H25" s="149">
        <f>SUM(F25:G25)</f>
        <v>1295</v>
      </c>
      <c r="I25" s="147">
        <v>532</v>
      </c>
      <c r="J25" s="148">
        <v>292</v>
      </c>
      <c r="K25" s="149">
        <f>SUM(I25:J25)</f>
        <v>824</v>
      </c>
      <c r="L25" s="147">
        <v>673</v>
      </c>
      <c r="M25" s="148">
        <v>332</v>
      </c>
      <c r="N25" s="159">
        <f>SUM(L25:M25)</f>
        <v>1005</v>
      </c>
      <c r="O25" s="118"/>
      <c r="P25" s="118"/>
      <c r="Q25" s="118"/>
    </row>
    <row r="26" spans="2:23" s="137" customFormat="1" ht="15" customHeight="1">
      <c r="B26" s="102">
        <v>29</v>
      </c>
      <c r="C26" s="147">
        <v>162</v>
      </c>
      <c r="D26" s="148">
        <v>201</v>
      </c>
      <c r="E26" s="157">
        <v>363</v>
      </c>
      <c r="F26" s="147">
        <v>747</v>
      </c>
      <c r="G26" s="148">
        <v>316</v>
      </c>
      <c r="H26" s="157">
        <v>1063</v>
      </c>
      <c r="I26" s="147">
        <v>449</v>
      </c>
      <c r="J26" s="148">
        <v>367</v>
      </c>
      <c r="K26" s="157">
        <v>816</v>
      </c>
      <c r="L26" s="147">
        <v>732</v>
      </c>
      <c r="M26" s="148">
        <v>376</v>
      </c>
      <c r="N26" s="159">
        <v>1108</v>
      </c>
      <c r="O26" s="123"/>
      <c r="P26" s="123"/>
      <c r="Q26" s="123"/>
    </row>
    <row r="27" spans="2:23" s="137" customFormat="1" ht="15" customHeight="1" thickBot="1">
      <c r="B27" s="238">
        <v>30</v>
      </c>
      <c r="C27" s="189">
        <v>392</v>
      </c>
      <c r="D27" s="190">
        <v>278</v>
      </c>
      <c r="E27" s="191">
        <v>670</v>
      </c>
      <c r="F27" s="189">
        <v>876</v>
      </c>
      <c r="G27" s="148">
        <v>258</v>
      </c>
      <c r="H27" s="149">
        <v>1134</v>
      </c>
      <c r="I27" s="147">
        <v>394</v>
      </c>
      <c r="J27" s="148">
        <v>350</v>
      </c>
      <c r="K27" s="149">
        <v>744</v>
      </c>
      <c r="L27" s="189">
        <v>630</v>
      </c>
      <c r="M27" s="190">
        <v>343</v>
      </c>
      <c r="N27" s="241">
        <v>973</v>
      </c>
      <c r="O27" s="123"/>
      <c r="P27" s="123"/>
      <c r="Q27" s="123"/>
    </row>
    <row r="28" spans="2:23" s="110" customFormat="1" ht="15" customHeight="1" thickBot="1">
      <c r="B28" s="124"/>
      <c r="C28" s="121"/>
      <c r="D28" s="121"/>
      <c r="E28" s="121"/>
      <c r="F28" s="121"/>
      <c r="G28" s="121"/>
      <c r="H28" s="121"/>
      <c r="I28" s="121"/>
      <c r="J28" s="121"/>
      <c r="K28" s="121"/>
      <c r="L28" s="114"/>
      <c r="M28" s="114"/>
      <c r="N28" s="114"/>
      <c r="R28" s="109"/>
      <c r="S28" s="109"/>
      <c r="T28" s="109"/>
    </row>
    <row r="29" spans="2:23" s="110" customFormat="1" ht="15" customHeight="1">
      <c r="B29" s="139" t="s">
        <v>93</v>
      </c>
      <c r="C29" s="202" t="s">
        <v>80</v>
      </c>
      <c r="D29" s="200"/>
      <c r="E29" s="201"/>
      <c r="F29" s="202" t="s">
        <v>81</v>
      </c>
      <c r="G29" s="200"/>
      <c r="H29" s="201"/>
      <c r="I29" s="202" t="s">
        <v>45</v>
      </c>
      <c r="J29" s="200"/>
      <c r="K29" s="201"/>
      <c r="L29" s="199" t="s">
        <v>44</v>
      </c>
      <c r="M29" s="200"/>
      <c r="N29" s="204"/>
      <c r="O29" s="192" t="s">
        <v>82</v>
      </c>
      <c r="P29" s="193"/>
      <c r="Q29" s="194"/>
      <c r="R29" s="109"/>
      <c r="S29" s="109"/>
      <c r="T29" s="109"/>
    </row>
    <row r="30" spans="2:23" s="119" customFormat="1" ht="15" customHeight="1">
      <c r="B30" s="140" t="s">
        <v>95</v>
      </c>
      <c r="C30" s="111" t="s">
        <v>9</v>
      </c>
      <c r="D30" s="112" t="s">
        <v>10</v>
      </c>
      <c r="E30" s="113" t="s">
        <v>11</v>
      </c>
      <c r="F30" s="111" t="s">
        <v>9</v>
      </c>
      <c r="G30" s="112" t="s">
        <v>10</v>
      </c>
      <c r="H30" s="113" t="s">
        <v>11</v>
      </c>
      <c r="I30" s="111" t="s">
        <v>9</v>
      </c>
      <c r="J30" s="112" t="s">
        <v>10</v>
      </c>
      <c r="K30" s="113" t="s">
        <v>11</v>
      </c>
      <c r="L30" s="111" t="s">
        <v>9</v>
      </c>
      <c r="M30" s="112" t="s">
        <v>10</v>
      </c>
      <c r="N30" s="125" t="s">
        <v>11</v>
      </c>
      <c r="O30" s="126" t="s">
        <v>9</v>
      </c>
      <c r="P30" s="112" t="s">
        <v>10</v>
      </c>
      <c r="Q30" s="127" t="s">
        <v>11</v>
      </c>
      <c r="R30" s="118"/>
    </row>
    <row r="31" spans="2:23" s="119" customFormat="1" ht="15" customHeight="1">
      <c r="B31" s="141" t="s">
        <v>83</v>
      </c>
      <c r="C31" s="166">
        <v>1080</v>
      </c>
      <c r="D31" s="167">
        <v>769</v>
      </c>
      <c r="E31" s="143">
        <f>SUM(C31:D31)</f>
        <v>1849</v>
      </c>
      <c r="F31" s="166">
        <v>695</v>
      </c>
      <c r="G31" s="167">
        <v>454</v>
      </c>
      <c r="H31" s="143">
        <f>SUM(F31:G31)</f>
        <v>1149</v>
      </c>
      <c r="I31" s="166">
        <v>582</v>
      </c>
      <c r="J31" s="167">
        <v>725</v>
      </c>
      <c r="K31" s="143">
        <f>SUM(I31:J31)</f>
        <v>1307</v>
      </c>
      <c r="L31" s="166">
        <v>889</v>
      </c>
      <c r="M31" s="167">
        <v>5208</v>
      </c>
      <c r="N31" s="153">
        <f>SUM(L31:M31)</f>
        <v>6097</v>
      </c>
      <c r="O31" s="168">
        <f>C5+F5+I5+L5+C18+F18+I18+L18+C31+F31+I31+L31</f>
        <v>21991</v>
      </c>
      <c r="P31" s="167">
        <f>D5+G5+J5+M5+D18+G18+J18+M18+D31+G31+J31+M31</f>
        <v>64572</v>
      </c>
      <c r="Q31" s="169">
        <f>E5+H5+K5+N5+E18+H18+K18+N18+E31+H31+K31+N31</f>
        <v>86563</v>
      </c>
    </row>
    <row r="32" spans="2:23" s="119" customFormat="1" ht="15" customHeight="1">
      <c r="B32" s="103">
        <v>22</v>
      </c>
      <c r="C32" s="144">
        <v>930</v>
      </c>
      <c r="D32" s="145">
        <v>609</v>
      </c>
      <c r="E32" s="146">
        <f t="shared" ref="E32:E36" si="8">SUM(C32:D32)</f>
        <v>1539</v>
      </c>
      <c r="F32" s="144">
        <v>664</v>
      </c>
      <c r="G32" s="145">
        <v>479</v>
      </c>
      <c r="H32" s="146">
        <f t="shared" ref="H32:H36" si="9">SUM(F32:G32)</f>
        <v>1143</v>
      </c>
      <c r="I32" s="144">
        <v>611</v>
      </c>
      <c r="J32" s="145">
        <v>752</v>
      </c>
      <c r="K32" s="146">
        <f t="shared" ref="K32:K36" si="10">SUM(I32:J32)</f>
        <v>1363</v>
      </c>
      <c r="L32" s="144">
        <v>882</v>
      </c>
      <c r="M32" s="145">
        <v>4776</v>
      </c>
      <c r="N32" s="154">
        <f t="shared" ref="N32:N36" si="11">SUM(L32:M32)</f>
        <v>5658</v>
      </c>
      <c r="O32" s="155">
        <f>C6+F6+I6+L6+C19+F19+I19+L19+C32+F32+I32+L32</f>
        <v>21281</v>
      </c>
      <c r="P32" s="145">
        <f>D6+G6+J6+M6+D19+G19+J19+M19+D32+G32+J32+M32</f>
        <v>59334</v>
      </c>
      <c r="Q32" s="156">
        <f>E6+H6+K6+N6+E19+H19+K19+N19+E32+H32+K32+N32</f>
        <v>80615</v>
      </c>
    </row>
    <row r="33" spans="2:17" s="119" customFormat="1" ht="15" customHeight="1">
      <c r="B33" s="103">
        <v>23</v>
      </c>
      <c r="C33" s="147">
        <v>560</v>
      </c>
      <c r="D33" s="148">
        <v>627</v>
      </c>
      <c r="E33" s="149">
        <f t="shared" si="8"/>
        <v>1187</v>
      </c>
      <c r="F33" s="147">
        <v>615</v>
      </c>
      <c r="G33" s="148">
        <v>487</v>
      </c>
      <c r="H33" s="149">
        <f t="shared" si="9"/>
        <v>1102</v>
      </c>
      <c r="I33" s="147">
        <v>820</v>
      </c>
      <c r="J33" s="148">
        <v>848</v>
      </c>
      <c r="K33" s="149">
        <f t="shared" si="10"/>
        <v>1668</v>
      </c>
      <c r="L33" s="147">
        <v>898</v>
      </c>
      <c r="M33" s="148">
        <v>5222</v>
      </c>
      <c r="N33" s="157">
        <f t="shared" si="11"/>
        <v>6120</v>
      </c>
      <c r="O33" s="158">
        <f>C7+F7+I7+L7+C20+F20+I20+L20+C33+F33+I33+L33</f>
        <v>19329</v>
      </c>
      <c r="P33" s="148">
        <f>D7+G7+J7+M7+D20+G20+J20+M20+D33+G33+J33+M33</f>
        <v>58219</v>
      </c>
      <c r="Q33" s="159">
        <f>E7+H7+K7+N7+E20+H20+K20+N20+E33+H33+K33+N33</f>
        <v>77548</v>
      </c>
    </row>
    <row r="34" spans="2:17" s="119" customFormat="1" ht="15" customHeight="1">
      <c r="B34" s="103">
        <v>24</v>
      </c>
      <c r="C34" s="150">
        <v>483</v>
      </c>
      <c r="D34" s="151">
        <v>643</v>
      </c>
      <c r="E34" s="149">
        <f t="shared" si="8"/>
        <v>1126</v>
      </c>
      <c r="F34" s="150">
        <v>504</v>
      </c>
      <c r="G34" s="151">
        <v>465</v>
      </c>
      <c r="H34" s="149">
        <f t="shared" si="9"/>
        <v>969</v>
      </c>
      <c r="I34" s="150">
        <v>822</v>
      </c>
      <c r="J34" s="151">
        <v>694</v>
      </c>
      <c r="K34" s="149">
        <f t="shared" si="10"/>
        <v>1516</v>
      </c>
      <c r="L34" s="150">
        <v>574</v>
      </c>
      <c r="M34" s="151">
        <v>4444</v>
      </c>
      <c r="N34" s="157">
        <f t="shared" si="11"/>
        <v>5018</v>
      </c>
      <c r="O34" s="158">
        <f>C8+F8+I8+L8+C21+F21+I21+L21+C34+F34+I34+L34</f>
        <v>20046</v>
      </c>
      <c r="P34" s="148">
        <f>D8+G8+J8+M8+D21+G21+J21+M21+D34+G34+J34+M34</f>
        <v>58502</v>
      </c>
      <c r="Q34" s="159">
        <f>E8+H8+K8+N8+E21+H21+K21+N21+E34+H34+K34+N34</f>
        <v>78548</v>
      </c>
    </row>
    <row r="35" spans="2:17" s="119" customFormat="1" ht="15" customHeight="1">
      <c r="B35" s="103">
        <v>25</v>
      </c>
      <c r="C35" s="150">
        <v>622</v>
      </c>
      <c r="D35" s="151">
        <v>679</v>
      </c>
      <c r="E35" s="152">
        <f t="shared" si="8"/>
        <v>1301</v>
      </c>
      <c r="F35" s="150">
        <v>488</v>
      </c>
      <c r="G35" s="151">
        <v>433</v>
      </c>
      <c r="H35" s="152">
        <f t="shared" si="9"/>
        <v>921</v>
      </c>
      <c r="I35" s="150">
        <v>465</v>
      </c>
      <c r="J35" s="151">
        <v>666</v>
      </c>
      <c r="K35" s="152">
        <f t="shared" si="10"/>
        <v>1131</v>
      </c>
      <c r="L35" s="150">
        <v>581</v>
      </c>
      <c r="M35" s="151">
        <v>4194</v>
      </c>
      <c r="N35" s="160">
        <f t="shared" si="11"/>
        <v>4775</v>
      </c>
      <c r="O35" s="161">
        <f>C9+F9+I9+L9+C22+F22+I22+L22+C35+F35+I35+L35</f>
        <v>17935</v>
      </c>
      <c r="P35" s="151">
        <f>D9+G9+J9+M9+D22+G22+J22+M22+D35+G35+J35+M35</f>
        <v>59657</v>
      </c>
      <c r="Q35" s="162">
        <f>E9+H9+K9+N9+E22+H22+K22+N22+E35+H35+K35+N35</f>
        <v>77592</v>
      </c>
    </row>
    <row r="36" spans="2:17" s="119" customFormat="1" ht="15" customHeight="1">
      <c r="B36" s="103">
        <v>26</v>
      </c>
      <c r="C36" s="150">
        <v>646</v>
      </c>
      <c r="D36" s="151">
        <v>581</v>
      </c>
      <c r="E36" s="152">
        <f t="shared" si="8"/>
        <v>1227</v>
      </c>
      <c r="F36" s="150">
        <v>454</v>
      </c>
      <c r="G36" s="151">
        <v>369</v>
      </c>
      <c r="H36" s="152">
        <f t="shared" si="9"/>
        <v>823</v>
      </c>
      <c r="I36" s="150">
        <v>485</v>
      </c>
      <c r="J36" s="151">
        <v>657</v>
      </c>
      <c r="K36" s="152">
        <f t="shared" si="10"/>
        <v>1142</v>
      </c>
      <c r="L36" s="150">
        <v>454</v>
      </c>
      <c r="M36" s="151">
        <v>3799</v>
      </c>
      <c r="N36" s="160">
        <f t="shared" si="11"/>
        <v>4253</v>
      </c>
      <c r="O36" s="161">
        <f>C10+F10+I10+L10+C23+F23+I23+L23+C36+F36+I36+L36</f>
        <v>15483</v>
      </c>
      <c r="P36" s="151">
        <f>D10+G10+J10+M10+D23+G23+J23+M23+D36+G36+J36+M36</f>
        <v>56756</v>
      </c>
      <c r="Q36" s="162">
        <f>E10+H10+K10+N10+E23+H23+K23+N23+E36+H36+K36+N36</f>
        <v>72239</v>
      </c>
    </row>
    <row r="37" spans="2:17" s="119" customFormat="1" ht="15" customHeight="1">
      <c r="B37" s="116">
        <v>27</v>
      </c>
      <c r="C37" s="150">
        <v>586</v>
      </c>
      <c r="D37" s="151">
        <v>545</v>
      </c>
      <c r="E37" s="152">
        <f>SUM(C37:D37)</f>
        <v>1131</v>
      </c>
      <c r="F37" s="150">
        <v>271</v>
      </c>
      <c r="G37" s="151">
        <v>351</v>
      </c>
      <c r="H37" s="152">
        <f>SUM(F37:G37)</f>
        <v>622</v>
      </c>
      <c r="I37" s="150">
        <v>447</v>
      </c>
      <c r="J37" s="151">
        <v>660</v>
      </c>
      <c r="K37" s="152">
        <f>SUM(I37:J37)</f>
        <v>1107</v>
      </c>
      <c r="L37" s="150">
        <v>469</v>
      </c>
      <c r="M37" s="151">
        <v>3800</v>
      </c>
      <c r="N37" s="160">
        <f>SUM(L37:M37)</f>
        <v>4269</v>
      </c>
      <c r="O37" s="170">
        <f>C11+F11+I11+L11+C24+F24+I24+L24+C37+F37+I37+L37</f>
        <v>15707</v>
      </c>
      <c r="P37" s="171">
        <f>D11+G11+J11+M11+D24+G24+J24+M24+D37+G37+J37+M37</f>
        <v>56280</v>
      </c>
      <c r="Q37" s="172">
        <f>E11+H11+K11+N11+E24+H24+K24+N24+E37+H37+K37+N37</f>
        <v>71987</v>
      </c>
    </row>
    <row r="38" spans="2:17" s="137" customFormat="1" ht="15" customHeight="1">
      <c r="B38" s="116">
        <v>28</v>
      </c>
      <c r="C38" s="150">
        <v>292</v>
      </c>
      <c r="D38" s="151">
        <v>473</v>
      </c>
      <c r="E38" s="152">
        <f>SUM(C38:D38)</f>
        <v>765</v>
      </c>
      <c r="F38" s="150">
        <v>371</v>
      </c>
      <c r="G38" s="151">
        <v>394</v>
      </c>
      <c r="H38" s="152">
        <f>SUM(F38:G38)</f>
        <v>765</v>
      </c>
      <c r="I38" s="150">
        <v>559</v>
      </c>
      <c r="J38" s="151">
        <v>527</v>
      </c>
      <c r="K38" s="152">
        <f>SUM(I38:J38)</f>
        <v>1086</v>
      </c>
      <c r="L38" s="150">
        <v>416</v>
      </c>
      <c r="M38" s="151">
        <v>3714</v>
      </c>
      <c r="N38" s="160">
        <f>SUM(L38:M38)</f>
        <v>4130</v>
      </c>
      <c r="O38" s="170">
        <f>C12+F12+I12+L12+C25+F25+I25+L25+C38+F38+I38+L38</f>
        <v>13177</v>
      </c>
      <c r="P38" s="171">
        <f>D12+G12+J12+M12+D25+G25+J25+M25+D38+G38+J38+M38</f>
        <v>52673</v>
      </c>
      <c r="Q38" s="172">
        <f>E12+H12+K12+N12+E25+H25+K25+N25+E38+H38+K38+N38</f>
        <v>65850</v>
      </c>
    </row>
    <row r="39" spans="2:17" s="137" customFormat="1" ht="15" customHeight="1">
      <c r="B39" s="102">
        <v>29</v>
      </c>
      <c r="C39" s="147">
        <v>324</v>
      </c>
      <c r="D39" s="148">
        <v>411</v>
      </c>
      <c r="E39" s="157">
        <v>735</v>
      </c>
      <c r="F39" s="147">
        <v>440</v>
      </c>
      <c r="G39" s="148">
        <v>422</v>
      </c>
      <c r="H39" s="157">
        <v>862</v>
      </c>
      <c r="I39" s="147">
        <v>372</v>
      </c>
      <c r="J39" s="148">
        <v>637</v>
      </c>
      <c r="K39" s="157">
        <v>1009</v>
      </c>
      <c r="L39" s="147">
        <v>368</v>
      </c>
      <c r="M39" s="148">
        <v>3429</v>
      </c>
      <c r="N39" s="157">
        <v>3797</v>
      </c>
      <c r="O39" s="163">
        <v>12834</v>
      </c>
      <c r="P39" s="164">
        <v>57434</v>
      </c>
      <c r="Q39" s="165">
        <v>70268</v>
      </c>
    </row>
    <row r="40" spans="2:17" s="119" customFormat="1" ht="15" customHeight="1" thickBot="1">
      <c r="B40" s="238">
        <v>30</v>
      </c>
      <c r="C40" s="189">
        <v>284</v>
      </c>
      <c r="D40" s="190">
        <v>452</v>
      </c>
      <c r="E40" s="191">
        <v>736</v>
      </c>
      <c r="F40" s="189">
        <v>374</v>
      </c>
      <c r="G40" s="190">
        <v>386</v>
      </c>
      <c r="H40" s="191">
        <v>760</v>
      </c>
      <c r="I40" s="189">
        <v>531</v>
      </c>
      <c r="J40" s="190">
        <v>600</v>
      </c>
      <c r="K40" s="191">
        <v>1131</v>
      </c>
      <c r="L40" s="189">
        <v>379</v>
      </c>
      <c r="M40" s="190">
        <v>2743</v>
      </c>
      <c r="N40" s="239">
        <v>3122</v>
      </c>
      <c r="O40" s="240">
        <v>13221</v>
      </c>
      <c r="P40" s="190">
        <v>56869</v>
      </c>
      <c r="Q40" s="241">
        <v>70090</v>
      </c>
    </row>
    <row r="41" spans="2:17">
      <c r="K41" s="128"/>
      <c r="Q41" s="130" t="s">
        <v>96</v>
      </c>
    </row>
    <row r="42" spans="2:17"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74" t="s">
        <v>97</v>
      </c>
    </row>
  </sheetData>
  <mergeCells count="14">
    <mergeCell ref="I3:K3"/>
    <mergeCell ref="L3:N3"/>
    <mergeCell ref="C16:E16"/>
    <mergeCell ref="F16:H16"/>
    <mergeCell ref="I16:K16"/>
    <mergeCell ref="L16:N16"/>
    <mergeCell ref="C3:E3"/>
    <mergeCell ref="F3:H3"/>
    <mergeCell ref="O15:Q15"/>
    <mergeCell ref="C29:E29"/>
    <mergeCell ref="F29:H29"/>
    <mergeCell ref="I29:K29"/>
    <mergeCell ref="L29:N29"/>
    <mergeCell ref="O29:Q29"/>
  </mergeCells>
  <phoneticPr fontId="7"/>
  <printOptions gridLinesSet="0"/>
  <pageMargins left="0.78740157480314965" right="0.78740157480314965" top="0.98425196850393704" bottom="0.98425196850393704" header="0.51181102362204722" footer="0.51181102362204722"/>
  <pageSetup paperSize="9" scale="57" orientation="portrait" horizontalDpi="4294967292" verticalDpi="0" r:id="rId1"/>
  <headerFooter alignWithMargins="0"/>
  <ignoredErrors>
    <ignoredError sqref="E12 E25 E38 E6:E10 E19:E23 E32:E3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workbookViewId="0">
      <selection activeCell="A2" sqref="A2:A3"/>
    </sheetView>
  </sheetViews>
  <sheetFormatPr defaultRowHeight="14.25"/>
  <cols>
    <col min="1" max="1" width="17.25" style="40" customWidth="1"/>
    <col min="2" max="16384" width="9" style="40"/>
  </cols>
  <sheetData>
    <row r="1" spans="1:25" ht="18" thickBot="1">
      <c r="A1" s="89" t="s">
        <v>0</v>
      </c>
      <c r="M1" s="106" t="s">
        <v>1</v>
      </c>
      <c r="V1" s="41" t="s">
        <v>1</v>
      </c>
      <c r="W1" s="41"/>
    </row>
    <row r="2" spans="1:25" ht="14.25" customHeight="1">
      <c r="A2" s="217" t="s">
        <v>2</v>
      </c>
      <c r="B2" s="206" t="s">
        <v>48</v>
      </c>
      <c r="C2" s="207"/>
      <c r="D2" s="208"/>
      <c r="E2" s="209" t="s">
        <v>43</v>
      </c>
      <c r="F2" s="207"/>
      <c r="G2" s="208"/>
      <c r="H2" s="206" t="s">
        <v>46</v>
      </c>
      <c r="I2" s="207"/>
      <c r="J2" s="208"/>
      <c r="K2" s="206" t="s">
        <v>59</v>
      </c>
      <c r="L2" s="207"/>
      <c r="M2" s="208"/>
    </row>
    <row r="3" spans="1:25">
      <c r="A3" s="218"/>
      <c r="B3" s="95" t="s">
        <v>9</v>
      </c>
      <c r="C3" s="96" t="s">
        <v>10</v>
      </c>
      <c r="D3" s="97" t="s">
        <v>11</v>
      </c>
      <c r="E3" s="95" t="s">
        <v>9</v>
      </c>
      <c r="F3" s="96" t="s">
        <v>10</v>
      </c>
      <c r="G3" s="97" t="s">
        <v>11</v>
      </c>
      <c r="H3" s="95" t="s">
        <v>9</v>
      </c>
      <c r="I3" s="96" t="s">
        <v>10</v>
      </c>
      <c r="J3" s="97" t="s">
        <v>11</v>
      </c>
      <c r="K3" s="95" t="s">
        <v>9</v>
      </c>
      <c r="L3" s="96" t="s">
        <v>10</v>
      </c>
      <c r="M3" s="97" t="s">
        <v>11</v>
      </c>
    </row>
    <row r="4" spans="1:25">
      <c r="A4" s="90" t="s">
        <v>65</v>
      </c>
      <c r="B4" s="45">
        <v>6565</v>
      </c>
      <c r="C4" s="46">
        <v>30408</v>
      </c>
      <c r="D4" s="47">
        <v>36973</v>
      </c>
      <c r="E4" s="48"/>
      <c r="F4" s="46"/>
      <c r="G4" s="49"/>
      <c r="H4" s="45" t="s">
        <v>21</v>
      </c>
      <c r="I4" s="46" t="s">
        <v>21</v>
      </c>
      <c r="J4" s="47" t="s">
        <v>21</v>
      </c>
      <c r="K4" s="45">
        <v>1199</v>
      </c>
      <c r="L4" s="46">
        <v>209</v>
      </c>
      <c r="M4" s="47">
        <v>1408</v>
      </c>
    </row>
    <row r="5" spans="1:25">
      <c r="A5" s="91" t="s">
        <v>58</v>
      </c>
      <c r="B5" s="52">
        <v>6073</v>
      </c>
      <c r="C5" s="53">
        <v>29131</v>
      </c>
      <c r="D5" s="54">
        <v>35204</v>
      </c>
      <c r="E5" s="55"/>
      <c r="F5" s="53"/>
      <c r="G5" s="56"/>
      <c r="H5" s="52" t="s">
        <v>21</v>
      </c>
      <c r="I5" s="53" t="s">
        <v>21</v>
      </c>
      <c r="J5" s="54" t="s">
        <v>21</v>
      </c>
      <c r="K5" s="52">
        <v>1208</v>
      </c>
      <c r="L5" s="53">
        <v>235</v>
      </c>
      <c r="M5" s="54">
        <v>1443</v>
      </c>
    </row>
    <row r="6" spans="1:25">
      <c r="A6" s="91" t="s">
        <v>66</v>
      </c>
      <c r="B6" s="52">
        <v>8056</v>
      </c>
      <c r="C6" s="53">
        <v>33741</v>
      </c>
      <c r="D6" s="54">
        <v>41797</v>
      </c>
      <c r="E6" s="55"/>
      <c r="F6" s="53"/>
      <c r="G6" s="56"/>
      <c r="H6" s="52" t="s">
        <v>21</v>
      </c>
      <c r="I6" s="53" t="s">
        <v>21</v>
      </c>
      <c r="J6" s="54" t="s">
        <v>21</v>
      </c>
      <c r="K6" s="52">
        <v>1001</v>
      </c>
      <c r="L6" s="53">
        <v>189</v>
      </c>
      <c r="M6" s="54">
        <v>1190</v>
      </c>
    </row>
    <row r="7" spans="1:25" s="64" customFormat="1">
      <c r="A7" s="91" t="s">
        <v>67</v>
      </c>
      <c r="B7" s="57">
        <v>8958</v>
      </c>
      <c r="C7" s="58">
        <v>34738</v>
      </c>
      <c r="D7" s="59">
        <v>43696</v>
      </c>
      <c r="E7" s="60"/>
      <c r="F7" s="58"/>
      <c r="G7" s="61"/>
      <c r="H7" s="52" t="s">
        <v>21</v>
      </c>
      <c r="I7" s="53" t="s">
        <v>21</v>
      </c>
      <c r="J7" s="54" t="s">
        <v>21</v>
      </c>
      <c r="K7" s="57">
        <v>1334</v>
      </c>
      <c r="L7" s="58">
        <v>293</v>
      </c>
      <c r="M7" s="59">
        <v>1627</v>
      </c>
    </row>
    <row r="8" spans="1:25" s="64" customFormat="1">
      <c r="A8" s="91" t="s">
        <v>68</v>
      </c>
      <c r="B8" s="57">
        <v>8845</v>
      </c>
      <c r="C8" s="58">
        <v>37529</v>
      </c>
      <c r="D8" s="59">
        <v>46374</v>
      </c>
      <c r="E8" s="60"/>
      <c r="F8" s="58"/>
      <c r="G8" s="61"/>
      <c r="H8" s="57">
        <v>1220</v>
      </c>
      <c r="I8" s="58">
        <v>424</v>
      </c>
      <c r="J8" s="59">
        <v>1644</v>
      </c>
      <c r="K8" s="57">
        <v>2964</v>
      </c>
      <c r="L8" s="58">
        <v>519</v>
      </c>
      <c r="M8" s="59">
        <v>3483</v>
      </c>
    </row>
    <row r="9" spans="1:25" s="64" customFormat="1">
      <c r="A9" s="91" t="s">
        <v>69</v>
      </c>
      <c r="B9" s="57">
        <v>7750</v>
      </c>
      <c r="C9" s="58">
        <v>39299</v>
      </c>
      <c r="D9" s="59">
        <v>47049</v>
      </c>
      <c r="E9" s="60">
        <v>2162</v>
      </c>
      <c r="F9" s="58">
        <v>514</v>
      </c>
      <c r="G9" s="61">
        <v>2676</v>
      </c>
      <c r="H9" s="57">
        <v>1339</v>
      </c>
      <c r="I9" s="58">
        <v>626</v>
      </c>
      <c r="J9" s="59">
        <v>1965</v>
      </c>
      <c r="K9" s="57">
        <v>1905</v>
      </c>
      <c r="L9" s="58">
        <v>573</v>
      </c>
      <c r="M9" s="59">
        <v>2478</v>
      </c>
    </row>
    <row r="10" spans="1:25" s="64" customFormat="1">
      <c r="A10" s="91" t="s">
        <v>70</v>
      </c>
      <c r="B10" s="57">
        <v>7258</v>
      </c>
      <c r="C10" s="58">
        <v>36458</v>
      </c>
      <c r="D10" s="59">
        <v>73716</v>
      </c>
      <c r="E10" s="60">
        <v>1969</v>
      </c>
      <c r="F10" s="58">
        <v>981</v>
      </c>
      <c r="G10" s="61">
        <v>2950</v>
      </c>
      <c r="H10" s="57">
        <v>1018</v>
      </c>
      <c r="I10" s="58">
        <v>821</v>
      </c>
      <c r="J10" s="59">
        <v>1839</v>
      </c>
      <c r="K10" s="57">
        <v>1432</v>
      </c>
      <c r="L10" s="58">
        <v>631</v>
      </c>
      <c r="M10" s="59">
        <v>2063</v>
      </c>
    </row>
    <row r="11" spans="1:25" s="64" customFormat="1">
      <c r="A11" s="91" t="s">
        <v>71</v>
      </c>
      <c r="B11" s="57">
        <v>8145</v>
      </c>
      <c r="C11" s="58">
        <v>41957</v>
      </c>
      <c r="D11" s="59">
        <v>50102</v>
      </c>
      <c r="E11" s="60">
        <v>1368</v>
      </c>
      <c r="F11" s="58">
        <v>761</v>
      </c>
      <c r="G11" s="61">
        <v>2129</v>
      </c>
      <c r="H11" s="57">
        <v>961</v>
      </c>
      <c r="I11" s="58">
        <v>656</v>
      </c>
      <c r="J11" s="59">
        <v>1617</v>
      </c>
      <c r="K11" s="57">
        <v>1429</v>
      </c>
      <c r="L11" s="58">
        <v>650</v>
      </c>
      <c r="M11" s="59">
        <v>2079</v>
      </c>
    </row>
    <row r="12" spans="1:25" s="64" customFormat="1">
      <c r="A12" s="91" t="s">
        <v>72</v>
      </c>
      <c r="B12" s="57">
        <v>9096</v>
      </c>
      <c r="C12" s="58">
        <v>45188</v>
      </c>
      <c r="D12" s="59">
        <v>54284</v>
      </c>
      <c r="E12" s="60">
        <v>1350</v>
      </c>
      <c r="F12" s="58">
        <v>834</v>
      </c>
      <c r="G12" s="61">
        <v>2184</v>
      </c>
      <c r="H12" s="57">
        <v>938</v>
      </c>
      <c r="I12" s="58">
        <v>627</v>
      </c>
      <c r="J12" s="59">
        <v>1565</v>
      </c>
      <c r="K12" s="57">
        <v>1254</v>
      </c>
      <c r="L12" s="58">
        <v>613</v>
      </c>
      <c r="M12" s="59">
        <v>1867</v>
      </c>
    </row>
    <row r="13" spans="1:25" s="64" customFormat="1">
      <c r="A13" s="92" t="s">
        <v>73</v>
      </c>
      <c r="B13" s="65">
        <v>10566</v>
      </c>
      <c r="C13" s="66">
        <v>49679</v>
      </c>
      <c r="D13" s="67">
        <v>60245</v>
      </c>
      <c r="E13" s="68">
        <v>1893</v>
      </c>
      <c r="F13" s="66">
        <v>811</v>
      </c>
      <c r="G13" s="69">
        <v>2704</v>
      </c>
      <c r="H13" s="65">
        <v>1014</v>
      </c>
      <c r="I13" s="66">
        <v>652</v>
      </c>
      <c r="J13" s="67">
        <v>1666</v>
      </c>
      <c r="K13" s="65">
        <v>1299</v>
      </c>
      <c r="L13" s="66">
        <v>718</v>
      </c>
      <c r="M13" s="67">
        <v>2017</v>
      </c>
    </row>
    <row r="14" spans="1:25" ht="3.75" customHeight="1" thickBot="1">
      <c r="A14" s="70"/>
      <c r="B14" s="71"/>
      <c r="C14" s="72"/>
      <c r="D14" s="73"/>
      <c r="E14" s="74"/>
      <c r="F14" s="72"/>
      <c r="G14" s="75"/>
      <c r="H14" s="71"/>
      <c r="I14" s="72"/>
      <c r="J14" s="73"/>
      <c r="K14" s="93"/>
      <c r="L14" s="76"/>
      <c r="M14" s="94"/>
      <c r="N14" s="79"/>
      <c r="O14" s="79"/>
      <c r="P14" s="79"/>
      <c r="Q14" s="79"/>
      <c r="R14" s="79"/>
      <c r="S14" s="79"/>
    </row>
    <row r="15" spans="1:25" ht="15" thickBot="1">
      <c r="A15" s="77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9"/>
      <c r="O15" s="79"/>
      <c r="P15" s="79"/>
      <c r="Q15" s="79"/>
      <c r="R15" s="79"/>
      <c r="S15" s="79"/>
      <c r="T15" s="79"/>
      <c r="U15" s="79"/>
      <c r="V15" s="79"/>
    </row>
    <row r="16" spans="1:25" ht="14.25" customHeight="1">
      <c r="A16" s="217" t="s">
        <v>2</v>
      </c>
      <c r="B16" s="206" t="s">
        <v>60</v>
      </c>
      <c r="C16" s="207"/>
      <c r="D16" s="208"/>
      <c r="E16" s="213" t="s">
        <v>61</v>
      </c>
      <c r="F16" s="214"/>
      <c r="G16" s="215"/>
      <c r="H16" s="213" t="s">
        <v>62</v>
      </c>
      <c r="I16" s="214"/>
      <c r="J16" s="215"/>
      <c r="K16" s="213" t="s">
        <v>15</v>
      </c>
      <c r="L16" s="214"/>
      <c r="M16" s="215"/>
      <c r="N16" s="219"/>
      <c r="O16" s="220"/>
      <c r="P16" s="220"/>
      <c r="Q16" s="79"/>
      <c r="R16" s="79"/>
      <c r="S16" s="79"/>
      <c r="T16" s="79"/>
      <c r="U16" s="79"/>
      <c r="V16" s="79"/>
      <c r="W16" s="79"/>
      <c r="X16" s="79"/>
      <c r="Y16" s="79"/>
    </row>
    <row r="17" spans="1:25">
      <c r="A17" s="218"/>
      <c r="B17" s="95" t="s">
        <v>9</v>
      </c>
      <c r="C17" s="96" t="s">
        <v>10</v>
      </c>
      <c r="D17" s="97" t="s">
        <v>11</v>
      </c>
      <c r="E17" s="98" t="s">
        <v>9</v>
      </c>
      <c r="F17" s="99" t="s">
        <v>10</v>
      </c>
      <c r="G17" s="100" t="s">
        <v>11</v>
      </c>
      <c r="H17" s="98" t="s">
        <v>9</v>
      </c>
      <c r="I17" s="99" t="s">
        <v>10</v>
      </c>
      <c r="J17" s="100" t="s">
        <v>11</v>
      </c>
      <c r="K17" s="98" t="s">
        <v>9</v>
      </c>
      <c r="L17" s="99" t="s">
        <v>10</v>
      </c>
      <c r="M17" s="100" t="s">
        <v>11</v>
      </c>
      <c r="N17" s="42"/>
      <c r="O17" s="43"/>
      <c r="P17" s="44"/>
      <c r="Q17" s="79"/>
      <c r="R17" s="79"/>
      <c r="S17" s="79"/>
      <c r="T17" s="79"/>
      <c r="U17" s="79"/>
      <c r="V17" s="79"/>
      <c r="W17" s="79"/>
      <c r="X17" s="79"/>
      <c r="Y17" s="79"/>
    </row>
    <row r="18" spans="1:25">
      <c r="A18" s="90" t="s">
        <v>65</v>
      </c>
      <c r="B18" s="45">
        <v>1479</v>
      </c>
      <c r="C18" s="46">
        <v>125</v>
      </c>
      <c r="D18" s="47">
        <v>1604</v>
      </c>
      <c r="E18" s="48">
        <v>768</v>
      </c>
      <c r="F18" s="46">
        <v>142</v>
      </c>
      <c r="G18" s="47">
        <v>910</v>
      </c>
      <c r="H18" s="45">
        <v>1010</v>
      </c>
      <c r="I18" s="46">
        <v>172</v>
      </c>
      <c r="J18" s="47">
        <v>1182</v>
      </c>
      <c r="K18" s="48">
        <v>1171</v>
      </c>
      <c r="L18" s="46">
        <v>185</v>
      </c>
      <c r="M18" s="49">
        <v>1356</v>
      </c>
      <c r="N18" s="50"/>
      <c r="O18" s="51"/>
      <c r="P18" s="51"/>
      <c r="Q18" s="79"/>
      <c r="R18" s="79"/>
      <c r="S18" s="79"/>
      <c r="T18" s="79"/>
      <c r="U18" s="79"/>
      <c r="V18" s="79"/>
      <c r="W18" s="79"/>
      <c r="X18" s="79"/>
      <c r="Y18" s="79"/>
    </row>
    <row r="19" spans="1:25">
      <c r="A19" s="91" t="s">
        <v>58</v>
      </c>
      <c r="B19" s="52">
        <v>1746</v>
      </c>
      <c r="C19" s="53">
        <v>211</v>
      </c>
      <c r="D19" s="54">
        <v>1957</v>
      </c>
      <c r="E19" s="55">
        <v>538</v>
      </c>
      <c r="F19" s="53">
        <v>239</v>
      </c>
      <c r="G19" s="54">
        <v>777</v>
      </c>
      <c r="H19" s="52">
        <v>1595</v>
      </c>
      <c r="I19" s="53">
        <v>259</v>
      </c>
      <c r="J19" s="54">
        <v>1854</v>
      </c>
      <c r="K19" s="55">
        <v>957</v>
      </c>
      <c r="L19" s="53">
        <v>171</v>
      </c>
      <c r="M19" s="56">
        <v>1128</v>
      </c>
      <c r="N19" s="50"/>
      <c r="O19" s="51"/>
      <c r="P19" s="51"/>
      <c r="Q19" s="79"/>
      <c r="R19" s="79"/>
      <c r="S19" s="79"/>
      <c r="T19" s="79"/>
      <c r="U19" s="79"/>
      <c r="V19" s="79"/>
      <c r="W19" s="79"/>
      <c r="X19" s="79"/>
      <c r="Y19" s="79"/>
    </row>
    <row r="20" spans="1:25">
      <c r="A20" s="91" t="s">
        <v>66</v>
      </c>
      <c r="B20" s="52">
        <v>1781</v>
      </c>
      <c r="C20" s="53">
        <v>188</v>
      </c>
      <c r="D20" s="54">
        <v>1969</v>
      </c>
      <c r="E20" s="55">
        <v>2238</v>
      </c>
      <c r="F20" s="53">
        <v>355</v>
      </c>
      <c r="G20" s="54">
        <v>2593</v>
      </c>
      <c r="H20" s="52">
        <v>1490</v>
      </c>
      <c r="I20" s="53">
        <v>225</v>
      </c>
      <c r="J20" s="54">
        <v>1715</v>
      </c>
      <c r="K20" s="55">
        <v>891</v>
      </c>
      <c r="L20" s="53">
        <v>152</v>
      </c>
      <c r="M20" s="56">
        <v>1043</v>
      </c>
      <c r="N20" s="50"/>
      <c r="O20" s="51"/>
      <c r="P20" s="51"/>
      <c r="Q20" s="79"/>
      <c r="R20" s="79"/>
      <c r="S20" s="79"/>
      <c r="T20" s="79"/>
      <c r="U20" s="79"/>
      <c r="V20" s="79"/>
      <c r="W20" s="79"/>
      <c r="X20" s="79"/>
      <c r="Y20" s="79"/>
    </row>
    <row r="21" spans="1:25" s="64" customFormat="1">
      <c r="A21" s="91" t="s">
        <v>67</v>
      </c>
      <c r="B21" s="57">
        <v>2315</v>
      </c>
      <c r="C21" s="58">
        <v>167</v>
      </c>
      <c r="D21" s="59">
        <v>2482</v>
      </c>
      <c r="E21" s="60">
        <v>2280</v>
      </c>
      <c r="F21" s="58">
        <v>380</v>
      </c>
      <c r="G21" s="59">
        <v>2660</v>
      </c>
      <c r="H21" s="57">
        <v>1989</v>
      </c>
      <c r="I21" s="58">
        <v>378</v>
      </c>
      <c r="J21" s="59">
        <v>2367</v>
      </c>
      <c r="K21" s="60">
        <v>1617</v>
      </c>
      <c r="L21" s="58">
        <v>263</v>
      </c>
      <c r="M21" s="61">
        <v>1880</v>
      </c>
      <c r="N21" s="62"/>
      <c r="O21" s="63"/>
      <c r="P21" s="63"/>
      <c r="Q21" s="84"/>
      <c r="R21" s="84"/>
      <c r="S21" s="84"/>
      <c r="T21" s="84"/>
      <c r="U21" s="84"/>
      <c r="V21" s="84"/>
      <c r="W21" s="84"/>
      <c r="X21" s="84"/>
      <c r="Y21" s="84"/>
    </row>
    <row r="22" spans="1:25" s="64" customFormat="1">
      <c r="A22" s="91" t="s">
        <v>68</v>
      </c>
      <c r="B22" s="57">
        <v>3579</v>
      </c>
      <c r="C22" s="58">
        <v>329</v>
      </c>
      <c r="D22" s="59">
        <v>3908</v>
      </c>
      <c r="E22" s="60">
        <v>1718</v>
      </c>
      <c r="F22" s="58">
        <v>617</v>
      </c>
      <c r="G22" s="59">
        <v>2335</v>
      </c>
      <c r="H22" s="57">
        <v>1629</v>
      </c>
      <c r="I22" s="58">
        <v>517</v>
      </c>
      <c r="J22" s="59">
        <v>2146</v>
      </c>
      <c r="K22" s="60">
        <v>2210</v>
      </c>
      <c r="L22" s="58">
        <v>623</v>
      </c>
      <c r="M22" s="61">
        <v>2833</v>
      </c>
      <c r="N22" s="62"/>
      <c r="O22" s="63"/>
      <c r="P22" s="63"/>
      <c r="Q22" s="84"/>
      <c r="R22" s="84"/>
      <c r="S22" s="84"/>
      <c r="T22" s="84"/>
      <c r="U22" s="84"/>
      <c r="V22" s="84"/>
      <c r="W22" s="84"/>
      <c r="X22" s="84"/>
      <c r="Y22" s="84"/>
    </row>
    <row r="23" spans="1:25" s="64" customFormat="1">
      <c r="A23" s="91" t="s">
        <v>69</v>
      </c>
      <c r="B23" s="57">
        <v>1638</v>
      </c>
      <c r="C23" s="58">
        <v>374</v>
      </c>
      <c r="D23" s="59">
        <v>2012</v>
      </c>
      <c r="E23" s="60">
        <v>2761</v>
      </c>
      <c r="F23" s="58">
        <v>594</v>
      </c>
      <c r="G23" s="59">
        <v>3355</v>
      </c>
      <c r="H23" s="57">
        <v>1230</v>
      </c>
      <c r="I23" s="58">
        <v>466</v>
      </c>
      <c r="J23" s="59">
        <v>1696</v>
      </c>
      <c r="K23" s="60">
        <v>1878</v>
      </c>
      <c r="L23" s="58">
        <v>610</v>
      </c>
      <c r="M23" s="61">
        <v>2488</v>
      </c>
      <c r="N23" s="62"/>
      <c r="O23" s="63"/>
      <c r="P23" s="63"/>
      <c r="Q23" s="84"/>
      <c r="R23" s="84"/>
      <c r="S23" s="84"/>
      <c r="T23" s="84"/>
      <c r="U23" s="84"/>
      <c r="V23" s="84"/>
      <c r="W23" s="84"/>
      <c r="X23" s="84"/>
      <c r="Y23" s="84"/>
    </row>
    <row r="24" spans="1:25" s="64" customFormat="1">
      <c r="A24" s="91" t="s">
        <v>70</v>
      </c>
      <c r="B24" s="57">
        <v>1101</v>
      </c>
      <c r="C24" s="58">
        <v>333</v>
      </c>
      <c r="D24" s="59">
        <v>1434</v>
      </c>
      <c r="E24" s="60">
        <v>1691</v>
      </c>
      <c r="F24" s="58">
        <v>789</v>
      </c>
      <c r="G24" s="59">
        <v>2480</v>
      </c>
      <c r="H24" s="57">
        <v>917</v>
      </c>
      <c r="I24" s="58">
        <v>516</v>
      </c>
      <c r="J24" s="59">
        <v>1433</v>
      </c>
      <c r="K24" s="60">
        <v>1706</v>
      </c>
      <c r="L24" s="58">
        <v>701</v>
      </c>
      <c r="M24" s="61">
        <v>2407</v>
      </c>
      <c r="N24" s="62"/>
      <c r="O24" s="63"/>
      <c r="P24" s="63"/>
      <c r="Q24" s="84"/>
      <c r="R24" s="84"/>
      <c r="S24" s="84"/>
      <c r="T24" s="84"/>
      <c r="U24" s="84"/>
      <c r="V24" s="84"/>
      <c r="W24" s="84"/>
      <c r="X24" s="84"/>
      <c r="Y24" s="84"/>
    </row>
    <row r="25" spans="1:25" s="64" customFormat="1">
      <c r="A25" s="91" t="s">
        <v>71</v>
      </c>
      <c r="B25" s="57">
        <v>1501</v>
      </c>
      <c r="C25" s="58">
        <v>318</v>
      </c>
      <c r="D25" s="59">
        <v>1819</v>
      </c>
      <c r="E25" s="60">
        <v>1666</v>
      </c>
      <c r="F25" s="58">
        <v>518</v>
      </c>
      <c r="G25" s="59">
        <v>2184</v>
      </c>
      <c r="H25" s="57">
        <v>848</v>
      </c>
      <c r="I25" s="58">
        <v>411</v>
      </c>
      <c r="J25" s="59">
        <v>1259</v>
      </c>
      <c r="K25" s="60">
        <v>1789</v>
      </c>
      <c r="L25" s="58">
        <v>749</v>
      </c>
      <c r="M25" s="61">
        <v>2538</v>
      </c>
      <c r="N25" s="62"/>
      <c r="O25" s="63"/>
      <c r="P25" s="63"/>
      <c r="Q25" s="84"/>
      <c r="R25" s="84"/>
      <c r="S25" s="84"/>
      <c r="T25" s="84"/>
      <c r="U25" s="84"/>
      <c r="V25" s="84"/>
      <c r="W25" s="84"/>
      <c r="X25" s="84"/>
      <c r="Y25" s="84"/>
    </row>
    <row r="26" spans="1:25" s="64" customFormat="1">
      <c r="A26" s="91" t="s">
        <v>72</v>
      </c>
      <c r="B26" s="57">
        <v>1244</v>
      </c>
      <c r="C26" s="58">
        <v>370</v>
      </c>
      <c r="D26" s="59">
        <v>1614</v>
      </c>
      <c r="E26" s="60">
        <v>1974</v>
      </c>
      <c r="F26" s="58">
        <v>518</v>
      </c>
      <c r="G26" s="59">
        <v>2492</v>
      </c>
      <c r="H26" s="57">
        <v>871</v>
      </c>
      <c r="I26" s="58">
        <v>464</v>
      </c>
      <c r="J26" s="59">
        <v>1335</v>
      </c>
      <c r="K26" s="60">
        <v>1951</v>
      </c>
      <c r="L26" s="58">
        <v>653</v>
      </c>
      <c r="M26" s="61">
        <v>2604</v>
      </c>
      <c r="N26" s="62"/>
      <c r="O26" s="63"/>
      <c r="P26" s="63"/>
      <c r="Q26" s="84"/>
      <c r="R26" s="84"/>
      <c r="S26" s="84"/>
      <c r="T26" s="84"/>
      <c r="U26" s="84"/>
      <c r="V26" s="84"/>
      <c r="W26" s="84"/>
      <c r="X26" s="84"/>
      <c r="Y26" s="84"/>
    </row>
    <row r="27" spans="1:25" s="64" customFormat="1">
      <c r="A27" s="92" t="s">
        <v>73</v>
      </c>
      <c r="B27" s="65">
        <v>896</v>
      </c>
      <c r="C27" s="66">
        <v>418</v>
      </c>
      <c r="D27" s="67">
        <v>1314</v>
      </c>
      <c r="E27" s="68">
        <v>2150</v>
      </c>
      <c r="F27" s="66">
        <v>353</v>
      </c>
      <c r="G27" s="67">
        <v>2503</v>
      </c>
      <c r="H27" s="65">
        <v>1000</v>
      </c>
      <c r="I27" s="66">
        <v>474</v>
      </c>
      <c r="J27" s="67">
        <v>1474</v>
      </c>
      <c r="K27" s="68">
        <v>1583</v>
      </c>
      <c r="L27" s="66">
        <v>493</v>
      </c>
      <c r="M27" s="67">
        <v>2076</v>
      </c>
      <c r="N27" s="62"/>
      <c r="O27" s="63"/>
      <c r="P27" s="63"/>
      <c r="Q27" s="84"/>
      <c r="R27" s="84"/>
      <c r="S27" s="84"/>
      <c r="T27" s="84"/>
      <c r="U27" s="84"/>
      <c r="V27" s="84"/>
      <c r="W27" s="84"/>
      <c r="X27" s="84"/>
      <c r="Y27" s="84"/>
    </row>
    <row r="28" spans="1:25" ht="3.75" customHeight="1" thickBot="1">
      <c r="A28" s="70"/>
      <c r="B28" s="71"/>
      <c r="C28" s="72"/>
      <c r="D28" s="73"/>
      <c r="E28" s="74"/>
      <c r="F28" s="72"/>
      <c r="G28" s="73"/>
      <c r="H28" s="71"/>
      <c r="I28" s="72"/>
      <c r="J28" s="73"/>
      <c r="K28" s="74"/>
      <c r="L28" s="72"/>
      <c r="M28" s="75"/>
      <c r="N28" s="50"/>
      <c r="O28" s="51"/>
      <c r="P28" s="51"/>
      <c r="Q28" s="79"/>
      <c r="R28" s="79"/>
      <c r="S28" s="79"/>
      <c r="T28" s="79"/>
      <c r="U28" s="79"/>
      <c r="V28" s="79"/>
      <c r="W28" s="79"/>
      <c r="X28" s="79"/>
      <c r="Y28" s="79"/>
    </row>
    <row r="29" spans="1:25" ht="15" thickBot="1">
      <c r="A29" s="77"/>
      <c r="B29" s="78"/>
      <c r="C29" s="78"/>
      <c r="D29" s="78"/>
      <c r="E29" s="78"/>
      <c r="F29" s="78"/>
      <c r="G29" s="78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</row>
    <row r="30" spans="1:25" s="80" customFormat="1" ht="14.25" customHeight="1">
      <c r="A30" s="217" t="s">
        <v>2</v>
      </c>
      <c r="B30" s="213" t="s">
        <v>63</v>
      </c>
      <c r="C30" s="214"/>
      <c r="D30" s="215"/>
      <c r="E30" s="213" t="s">
        <v>64</v>
      </c>
      <c r="F30" s="214"/>
      <c r="G30" s="215"/>
      <c r="H30" s="210" t="s">
        <v>42</v>
      </c>
      <c r="I30" s="211"/>
      <c r="J30" s="216"/>
      <c r="K30" s="209" t="s">
        <v>44</v>
      </c>
      <c r="L30" s="207"/>
      <c r="M30" s="208"/>
      <c r="N30" s="210" t="s">
        <v>57</v>
      </c>
      <c r="O30" s="211"/>
      <c r="P30" s="212"/>
    </row>
    <row r="31" spans="1:25" s="80" customFormat="1">
      <c r="A31" s="218"/>
      <c r="B31" s="98" t="s">
        <v>9</v>
      </c>
      <c r="C31" s="99" t="s">
        <v>10</v>
      </c>
      <c r="D31" s="100" t="s">
        <v>11</v>
      </c>
      <c r="E31" s="98" t="s">
        <v>9</v>
      </c>
      <c r="F31" s="99" t="s">
        <v>10</v>
      </c>
      <c r="G31" s="100" t="s">
        <v>11</v>
      </c>
      <c r="H31" s="98" t="s">
        <v>9</v>
      </c>
      <c r="I31" s="99" t="s">
        <v>10</v>
      </c>
      <c r="J31" s="100" t="s">
        <v>11</v>
      </c>
      <c r="K31" s="95" t="s">
        <v>9</v>
      </c>
      <c r="L31" s="96" t="s">
        <v>10</v>
      </c>
      <c r="M31" s="97" t="s">
        <v>11</v>
      </c>
      <c r="N31" s="98" t="s">
        <v>9</v>
      </c>
      <c r="O31" s="99" t="s">
        <v>10</v>
      </c>
      <c r="P31" s="101" t="s">
        <v>11</v>
      </c>
    </row>
    <row r="32" spans="1:25">
      <c r="A32" s="90" t="s">
        <v>65</v>
      </c>
      <c r="B32" s="45">
        <v>671</v>
      </c>
      <c r="C32" s="46">
        <v>197</v>
      </c>
      <c r="D32" s="47">
        <v>868</v>
      </c>
      <c r="E32" s="48">
        <v>1379</v>
      </c>
      <c r="F32" s="46">
        <v>266</v>
      </c>
      <c r="G32" s="49">
        <v>1645</v>
      </c>
      <c r="H32" s="45" t="s">
        <v>21</v>
      </c>
      <c r="I32" s="46" t="s">
        <v>21</v>
      </c>
      <c r="J32" s="47" t="s">
        <v>21</v>
      </c>
      <c r="K32" s="45"/>
      <c r="L32" s="46"/>
      <c r="M32" s="47"/>
      <c r="N32" s="48">
        <v>14242</v>
      </c>
      <c r="O32" s="46">
        <v>31704</v>
      </c>
      <c r="P32" s="81">
        <v>45946</v>
      </c>
    </row>
    <row r="33" spans="1:17">
      <c r="A33" s="91" t="s">
        <v>58</v>
      </c>
      <c r="B33" s="52">
        <v>525</v>
      </c>
      <c r="C33" s="53">
        <v>176</v>
      </c>
      <c r="D33" s="54">
        <v>701</v>
      </c>
      <c r="E33" s="55">
        <v>1336</v>
      </c>
      <c r="F33" s="53">
        <v>270</v>
      </c>
      <c r="G33" s="56">
        <v>1606</v>
      </c>
      <c r="H33" s="52" t="s">
        <v>21</v>
      </c>
      <c r="I33" s="53" t="s">
        <v>21</v>
      </c>
      <c r="J33" s="54" t="s">
        <v>21</v>
      </c>
      <c r="K33" s="52"/>
      <c r="L33" s="53"/>
      <c r="M33" s="54"/>
      <c r="N33" s="55">
        <v>13978</v>
      </c>
      <c r="O33" s="53">
        <v>30692</v>
      </c>
      <c r="P33" s="82">
        <v>44670</v>
      </c>
    </row>
    <row r="34" spans="1:17">
      <c r="A34" s="91" t="s">
        <v>66</v>
      </c>
      <c r="B34" s="52">
        <v>827</v>
      </c>
      <c r="C34" s="53">
        <v>101</v>
      </c>
      <c r="D34" s="54">
        <v>928</v>
      </c>
      <c r="E34" s="55">
        <v>1439</v>
      </c>
      <c r="F34" s="53">
        <v>275</v>
      </c>
      <c r="G34" s="56">
        <v>1714</v>
      </c>
      <c r="H34" s="52" t="s">
        <v>21</v>
      </c>
      <c r="I34" s="53" t="s">
        <v>21</v>
      </c>
      <c r="J34" s="54" t="s">
        <v>21</v>
      </c>
      <c r="K34" s="52"/>
      <c r="L34" s="53"/>
      <c r="M34" s="54"/>
      <c r="N34" s="55">
        <v>17723</v>
      </c>
      <c r="O34" s="53">
        <v>35226</v>
      </c>
      <c r="P34" s="82">
        <v>52949</v>
      </c>
    </row>
    <row r="35" spans="1:17" s="64" customFormat="1">
      <c r="A35" s="91" t="s">
        <v>67</v>
      </c>
      <c r="B35" s="57">
        <v>857</v>
      </c>
      <c r="C35" s="58">
        <v>173</v>
      </c>
      <c r="D35" s="59">
        <v>1030</v>
      </c>
      <c r="E35" s="60">
        <v>1608</v>
      </c>
      <c r="F35" s="58">
        <v>384</v>
      </c>
      <c r="G35" s="61">
        <v>1992</v>
      </c>
      <c r="H35" s="52" t="s">
        <v>21</v>
      </c>
      <c r="I35" s="53" t="s">
        <v>21</v>
      </c>
      <c r="J35" s="54" t="s">
        <v>21</v>
      </c>
      <c r="K35" s="57"/>
      <c r="L35" s="58"/>
      <c r="M35" s="59"/>
      <c r="N35" s="60">
        <v>20958</v>
      </c>
      <c r="O35" s="58">
        <v>36776</v>
      </c>
      <c r="P35" s="83">
        <v>57734</v>
      </c>
    </row>
    <row r="36" spans="1:17" s="64" customFormat="1">
      <c r="A36" s="91" t="s">
        <v>68</v>
      </c>
      <c r="B36" s="57">
        <v>1487</v>
      </c>
      <c r="C36" s="58">
        <v>342</v>
      </c>
      <c r="D36" s="59">
        <v>1829</v>
      </c>
      <c r="E36" s="60">
        <v>1514</v>
      </c>
      <c r="F36" s="58">
        <v>576</v>
      </c>
      <c r="G36" s="61">
        <v>2090</v>
      </c>
      <c r="H36" s="57">
        <v>1091</v>
      </c>
      <c r="I36" s="58">
        <v>664</v>
      </c>
      <c r="J36" s="59">
        <v>1755</v>
      </c>
      <c r="K36" s="57"/>
      <c r="L36" s="58"/>
      <c r="M36" s="59"/>
      <c r="N36" s="60">
        <v>26257</v>
      </c>
      <c r="O36" s="58">
        <v>42140</v>
      </c>
      <c r="P36" s="83">
        <v>68397</v>
      </c>
    </row>
    <row r="37" spans="1:17" s="64" customFormat="1">
      <c r="A37" s="91" t="s">
        <v>69</v>
      </c>
      <c r="B37" s="57">
        <v>1167</v>
      </c>
      <c r="C37" s="58">
        <v>391</v>
      </c>
      <c r="D37" s="59">
        <v>1558</v>
      </c>
      <c r="E37" s="60">
        <v>1084</v>
      </c>
      <c r="F37" s="58">
        <v>740</v>
      </c>
      <c r="G37" s="61">
        <v>1824</v>
      </c>
      <c r="H37" s="57">
        <v>806</v>
      </c>
      <c r="I37" s="58">
        <v>793</v>
      </c>
      <c r="J37" s="59">
        <v>1599</v>
      </c>
      <c r="K37" s="57"/>
      <c r="L37" s="58"/>
      <c r="M37" s="59"/>
      <c r="N37" s="60">
        <v>23720</v>
      </c>
      <c r="O37" s="58">
        <v>44980</v>
      </c>
      <c r="P37" s="83">
        <v>68700</v>
      </c>
    </row>
    <row r="38" spans="1:17" s="64" customFormat="1">
      <c r="A38" s="91" t="s">
        <v>70</v>
      </c>
      <c r="B38" s="57">
        <v>1017</v>
      </c>
      <c r="C38" s="58">
        <v>456</v>
      </c>
      <c r="D38" s="59">
        <v>1473</v>
      </c>
      <c r="E38" s="60">
        <v>1150</v>
      </c>
      <c r="F38" s="58">
        <v>745</v>
      </c>
      <c r="G38" s="61">
        <v>1895</v>
      </c>
      <c r="H38" s="57">
        <v>1124</v>
      </c>
      <c r="I38" s="58">
        <v>771</v>
      </c>
      <c r="J38" s="59">
        <v>1895</v>
      </c>
      <c r="K38" s="57">
        <v>1001</v>
      </c>
      <c r="L38" s="58">
        <v>6013</v>
      </c>
      <c r="M38" s="59">
        <v>7014</v>
      </c>
      <c r="N38" s="60">
        <v>21392</v>
      </c>
      <c r="O38" s="58">
        <v>49207</v>
      </c>
      <c r="P38" s="83">
        <v>70599</v>
      </c>
    </row>
    <row r="39" spans="1:17" s="64" customFormat="1">
      <c r="A39" s="91" t="s">
        <v>71</v>
      </c>
      <c r="B39" s="57">
        <v>1019</v>
      </c>
      <c r="C39" s="58">
        <v>463</v>
      </c>
      <c r="D39" s="59">
        <v>1482</v>
      </c>
      <c r="E39" s="60">
        <v>990</v>
      </c>
      <c r="F39" s="58">
        <v>638</v>
      </c>
      <c r="G39" s="61">
        <v>1628</v>
      </c>
      <c r="H39" s="57">
        <v>1164</v>
      </c>
      <c r="I39" s="58">
        <v>932</v>
      </c>
      <c r="J39" s="59">
        <v>2096</v>
      </c>
      <c r="K39" s="57">
        <v>1342</v>
      </c>
      <c r="L39" s="58">
        <v>7896</v>
      </c>
      <c r="M39" s="59">
        <v>9238</v>
      </c>
      <c r="N39" s="60">
        <f>+B11+E11+H11+K11+B25+E25+H25+K25+B39+E39+H39+K39</f>
        <v>22222</v>
      </c>
      <c r="O39" s="58">
        <f>+C11+F11+I11+L11+C25+F25+I25+L25+C39+F39+I39+L39</f>
        <v>55949</v>
      </c>
      <c r="P39" s="83">
        <f>+D11+G11+J11+M11+D25+G25+J25+M25+D39+G39+J39+M39</f>
        <v>78171</v>
      </c>
      <c r="Q39" s="84"/>
    </row>
    <row r="40" spans="1:17" s="64" customFormat="1">
      <c r="A40" s="91" t="s">
        <v>72</v>
      </c>
      <c r="B40" s="57">
        <v>1308</v>
      </c>
      <c r="C40" s="58">
        <v>618</v>
      </c>
      <c r="D40" s="59">
        <v>1926</v>
      </c>
      <c r="E40" s="60">
        <v>847</v>
      </c>
      <c r="F40" s="58">
        <v>478</v>
      </c>
      <c r="G40" s="61">
        <v>1325</v>
      </c>
      <c r="H40" s="57">
        <v>1066</v>
      </c>
      <c r="I40" s="58">
        <v>846</v>
      </c>
      <c r="J40" s="59">
        <v>1912</v>
      </c>
      <c r="K40" s="57">
        <v>1070</v>
      </c>
      <c r="L40" s="58">
        <v>5965</v>
      </c>
      <c r="M40" s="59">
        <v>7035</v>
      </c>
      <c r="N40" s="60">
        <v>22969</v>
      </c>
      <c r="O40" s="58">
        <v>57174</v>
      </c>
      <c r="P40" s="83">
        <v>80143</v>
      </c>
      <c r="Q40" s="84"/>
    </row>
    <row r="41" spans="1:17" s="64" customFormat="1">
      <c r="A41" s="92" t="s">
        <v>73</v>
      </c>
      <c r="B41" s="65">
        <v>1055</v>
      </c>
      <c r="C41" s="66">
        <v>721</v>
      </c>
      <c r="D41" s="67">
        <v>1776</v>
      </c>
      <c r="E41" s="68">
        <v>797</v>
      </c>
      <c r="F41" s="66">
        <v>437</v>
      </c>
      <c r="G41" s="69">
        <v>1234</v>
      </c>
      <c r="H41" s="65">
        <v>891</v>
      </c>
      <c r="I41" s="66">
        <v>738</v>
      </c>
      <c r="J41" s="67">
        <v>1629</v>
      </c>
      <c r="K41" s="65">
        <v>1112</v>
      </c>
      <c r="L41" s="66">
        <v>5498</v>
      </c>
      <c r="M41" s="67">
        <v>6610</v>
      </c>
      <c r="N41" s="68">
        <v>24256</v>
      </c>
      <c r="O41" s="66">
        <v>60992</v>
      </c>
      <c r="P41" s="85">
        <v>85248</v>
      </c>
      <c r="Q41" s="84"/>
    </row>
    <row r="42" spans="1:17" ht="3.75" customHeight="1" thickBot="1">
      <c r="A42" s="70"/>
      <c r="B42" s="71"/>
      <c r="C42" s="72"/>
      <c r="D42" s="73"/>
      <c r="E42" s="74"/>
      <c r="F42" s="72"/>
      <c r="G42" s="75"/>
      <c r="H42" s="71"/>
      <c r="I42" s="72"/>
      <c r="J42" s="73"/>
      <c r="K42" s="71"/>
      <c r="L42" s="72"/>
      <c r="M42" s="73"/>
      <c r="N42" s="74"/>
      <c r="O42" s="72"/>
      <c r="P42" s="86"/>
      <c r="Q42" s="79"/>
    </row>
    <row r="43" spans="1:17">
      <c r="A43" s="87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130" t="s">
        <v>96</v>
      </c>
      <c r="Q43" s="88"/>
    </row>
    <row r="44" spans="1:17">
      <c r="A44" s="64" t="s">
        <v>22</v>
      </c>
      <c r="P44" s="174" t="s">
        <v>97</v>
      </c>
    </row>
    <row r="45" spans="1:17">
      <c r="A45" s="131" t="s">
        <v>47</v>
      </c>
    </row>
  </sheetData>
  <mergeCells count="17">
    <mergeCell ref="A30:A31"/>
    <mergeCell ref="B30:D30"/>
    <mergeCell ref="A16:A17"/>
    <mergeCell ref="N16:P16"/>
    <mergeCell ref="H16:J16"/>
    <mergeCell ref="K16:M16"/>
    <mergeCell ref="B2:D2"/>
    <mergeCell ref="A2:A3"/>
    <mergeCell ref="B16:D16"/>
    <mergeCell ref="H2:J2"/>
    <mergeCell ref="E16:G16"/>
    <mergeCell ref="K2:M2"/>
    <mergeCell ref="E2:G2"/>
    <mergeCell ref="N30:P30"/>
    <mergeCell ref="E30:G30"/>
    <mergeCell ref="K30:M30"/>
    <mergeCell ref="H30:J30"/>
  </mergeCells>
  <phoneticPr fontId="7"/>
  <printOptions gridLinesSet="0"/>
  <pageMargins left="0.78740157480314965" right="0.78740157480314965" top="0.98425196850393704" bottom="0.98425196850393704" header="0.51181102362204722" footer="0.51181102362204722"/>
  <pageSetup paperSize="9" scale="57" orientation="portrait" horizontalDpi="4294967292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zoomScale="75" workbookViewId="0">
      <selection activeCell="A2" sqref="A2:A3"/>
    </sheetView>
  </sheetViews>
  <sheetFormatPr defaultRowHeight="13.5"/>
  <cols>
    <col min="1" max="1" width="17.25" customWidth="1"/>
  </cols>
  <sheetData>
    <row r="1" spans="1:23" ht="25.5" customHeight="1" thickBot="1">
      <c r="A1" s="1" t="s">
        <v>0</v>
      </c>
      <c r="V1" s="2" t="s">
        <v>1</v>
      </c>
      <c r="W1" s="2"/>
    </row>
    <row r="2" spans="1:23" ht="29.25" customHeight="1">
      <c r="A2" s="230" t="s">
        <v>2</v>
      </c>
      <c r="B2" s="224" t="s">
        <v>48</v>
      </c>
      <c r="C2" s="225"/>
      <c r="D2" s="226"/>
      <c r="E2" s="232" t="s">
        <v>43</v>
      </c>
      <c r="F2" s="225"/>
      <c r="G2" s="226"/>
      <c r="H2" s="224" t="s">
        <v>46</v>
      </c>
      <c r="I2" s="225"/>
      <c r="J2" s="226"/>
      <c r="K2" s="224" t="s">
        <v>49</v>
      </c>
      <c r="L2" s="225"/>
      <c r="M2" s="226"/>
      <c r="N2" s="224" t="s">
        <v>50</v>
      </c>
      <c r="O2" s="225"/>
      <c r="P2" s="226"/>
      <c r="Q2" s="227" t="s">
        <v>51</v>
      </c>
      <c r="R2" s="228"/>
      <c r="S2" s="229"/>
      <c r="T2" s="227" t="s">
        <v>52</v>
      </c>
      <c r="U2" s="228"/>
      <c r="V2" s="229"/>
    </row>
    <row r="3" spans="1:23" ht="29.25" customHeight="1">
      <c r="A3" s="231"/>
      <c r="B3" s="31" t="s">
        <v>9</v>
      </c>
      <c r="C3" s="32" t="s">
        <v>10</v>
      </c>
      <c r="D3" s="33" t="s">
        <v>11</v>
      </c>
      <c r="E3" s="31" t="s">
        <v>9</v>
      </c>
      <c r="F3" s="32" t="s">
        <v>10</v>
      </c>
      <c r="G3" s="33" t="s">
        <v>11</v>
      </c>
      <c r="H3" s="31" t="s">
        <v>9</v>
      </c>
      <c r="I3" s="32" t="s">
        <v>10</v>
      </c>
      <c r="J3" s="33" t="s">
        <v>11</v>
      </c>
      <c r="K3" s="31" t="s">
        <v>9</v>
      </c>
      <c r="L3" s="32" t="s">
        <v>10</v>
      </c>
      <c r="M3" s="33" t="s">
        <v>11</v>
      </c>
      <c r="N3" s="31" t="s">
        <v>9</v>
      </c>
      <c r="O3" s="32" t="s">
        <v>10</v>
      </c>
      <c r="P3" s="33" t="s">
        <v>11</v>
      </c>
      <c r="Q3" s="34" t="s">
        <v>9</v>
      </c>
      <c r="R3" s="35" t="s">
        <v>10</v>
      </c>
      <c r="S3" s="36" t="s">
        <v>11</v>
      </c>
      <c r="T3" s="34" t="s">
        <v>9</v>
      </c>
      <c r="U3" s="35" t="s">
        <v>10</v>
      </c>
      <c r="V3" s="36" t="s">
        <v>11</v>
      </c>
    </row>
    <row r="4" spans="1:23" ht="29.25" customHeight="1">
      <c r="A4" s="11" t="s">
        <v>24</v>
      </c>
      <c r="B4" s="12">
        <v>10899</v>
      </c>
      <c r="C4" s="12">
        <v>16064</v>
      </c>
      <c r="D4" s="12">
        <f>SUM(B4:C4)</f>
        <v>26963</v>
      </c>
      <c r="E4" s="12"/>
      <c r="F4" s="12"/>
      <c r="G4" s="12"/>
      <c r="H4" s="12" t="s">
        <v>21</v>
      </c>
      <c r="I4" s="12" t="s">
        <v>21</v>
      </c>
      <c r="J4" s="12" t="s">
        <v>21</v>
      </c>
      <c r="K4" s="12">
        <v>2500</v>
      </c>
      <c r="L4" s="12">
        <v>213</v>
      </c>
      <c r="M4" s="13">
        <f>SUM(K4:L4)</f>
        <v>2713</v>
      </c>
      <c r="N4" s="12">
        <v>1261</v>
      </c>
      <c r="O4" s="12">
        <v>348</v>
      </c>
      <c r="P4" s="12">
        <f>SUM(N4:O4)</f>
        <v>1609</v>
      </c>
      <c r="Q4" s="12">
        <v>2420</v>
      </c>
      <c r="R4" s="12">
        <v>133</v>
      </c>
      <c r="S4" s="12">
        <f>SUM(Q4:R4)</f>
        <v>2553</v>
      </c>
      <c r="T4" s="21">
        <v>825</v>
      </c>
      <c r="U4" s="12">
        <v>173</v>
      </c>
      <c r="V4" s="13">
        <f>SUM(T4:U4)</f>
        <v>998</v>
      </c>
    </row>
    <row r="5" spans="1:23" ht="29.25" customHeight="1">
      <c r="A5" s="11" t="s">
        <v>25</v>
      </c>
      <c r="B5" s="12">
        <v>9794</v>
      </c>
      <c r="C5" s="12">
        <v>15129</v>
      </c>
      <c r="D5" s="12">
        <f>SUM(B5:C5)</f>
        <v>24923</v>
      </c>
      <c r="E5" s="12"/>
      <c r="F5" s="12"/>
      <c r="G5" s="12"/>
      <c r="H5" s="12" t="s">
        <v>21</v>
      </c>
      <c r="I5" s="12" t="s">
        <v>21</v>
      </c>
      <c r="J5" s="12" t="s">
        <v>21</v>
      </c>
      <c r="K5" s="12">
        <v>2523</v>
      </c>
      <c r="L5" s="12">
        <v>191</v>
      </c>
      <c r="M5" s="13">
        <f>SUM(K5:L5)</f>
        <v>2714</v>
      </c>
      <c r="N5" s="12">
        <v>1366</v>
      </c>
      <c r="O5" s="12">
        <v>322</v>
      </c>
      <c r="P5" s="12">
        <f>SUM(N5:O5)</f>
        <v>1688</v>
      </c>
      <c r="Q5" s="12">
        <v>1886</v>
      </c>
      <c r="R5" s="12">
        <v>110</v>
      </c>
      <c r="S5" s="12">
        <f>SUM(Q5:R5)</f>
        <v>1996</v>
      </c>
      <c r="T5" s="21">
        <v>1593</v>
      </c>
      <c r="U5" s="12">
        <v>166</v>
      </c>
      <c r="V5" s="13">
        <f>SUM(T5:U5)</f>
        <v>1759</v>
      </c>
    </row>
    <row r="6" spans="1:23" ht="29.25" customHeight="1">
      <c r="A6" s="11" t="s">
        <v>23</v>
      </c>
      <c r="B6" s="12">
        <v>8682</v>
      </c>
      <c r="C6" s="12">
        <v>15452</v>
      </c>
      <c r="D6" s="12">
        <f>SUM(B6:C6)</f>
        <v>24134</v>
      </c>
      <c r="E6" s="12"/>
      <c r="F6" s="12"/>
      <c r="G6" s="12"/>
      <c r="H6" s="12" t="s">
        <v>21</v>
      </c>
      <c r="I6" s="12" t="s">
        <v>21</v>
      </c>
      <c r="J6" s="12" t="s">
        <v>21</v>
      </c>
      <c r="K6" s="12">
        <v>2725</v>
      </c>
      <c r="L6" s="12">
        <v>147</v>
      </c>
      <c r="M6" s="13">
        <f>SUM(K6:L6)</f>
        <v>2872</v>
      </c>
      <c r="N6" s="12">
        <v>1391</v>
      </c>
      <c r="O6" s="12">
        <v>222</v>
      </c>
      <c r="P6" s="12">
        <f>SUM(N6:O6)</f>
        <v>1613</v>
      </c>
      <c r="Q6" s="12">
        <v>1838</v>
      </c>
      <c r="R6" s="12">
        <v>176</v>
      </c>
      <c r="S6" s="12">
        <f>SUM(Q6:R6)</f>
        <v>2014</v>
      </c>
      <c r="T6" s="21">
        <v>1035</v>
      </c>
      <c r="U6" s="12">
        <v>188</v>
      </c>
      <c r="V6" s="13">
        <f>SUM(T6:U6)</f>
        <v>1223</v>
      </c>
    </row>
    <row r="7" spans="1:23" ht="29.25" customHeight="1">
      <c r="A7" s="11" t="s">
        <v>26</v>
      </c>
      <c r="B7" s="12">
        <v>8775</v>
      </c>
      <c r="C7" s="12">
        <v>17299</v>
      </c>
      <c r="D7" s="12">
        <f>SUM(B7:C7)</f>
        <v>26074</v>
      </c>
      <c r="E7" s="12"/>
      <c r="F7" s="12"/>
      <c r="G7" s="12"/>
      <c r="H7" s="12" t="s">
        <v>21</v>
      </c>
      <c r="I7" s="12" t="s">
        <v>21</v>
      </c>
      <c r="J7" s="12" t="s">
        <v>21</v>
      </c>
      <c r="K7" s="12">
        <v>1510</v>
      </c>
      <c r="L7" s="12">
        <v>147</v>
      </c>
      <c r="M7" s="13">
        <f>SUM(K7:L7)</f>
        <v>1657</v>
      </c>
      <c r="N7" s="12">
        <v>1103</v>
      </c>
      <c r="O7" s="12">
        <v>188</v>
      </c>
      <c r="P7" s="12">
        <f>SUM(N7:O7)</f>
        <v>1291</v>
      </c>
      <c r="Q7" s="12">
        <v>1081</v>
      </c>
      <c r="R7" s="12">
        <v>208</v>
      </c>
      <c r="S7" s="12">
        <f>SUM(Q7:R7)</f>
        <v>1289</v>
      </c>
      <c r="T7" s="21">
        <v>824</v>
      </c>
      <c r="U7" s="12">
        <v>96</v>
      </c>
      <c r="V7" s="13">
        <f>SUM(T7:U7)</f>
        <v>920</v>
      </c>
    </row>
    <row r="8" spans="1:23" ht="29.25" customHeight="1">
      <c r="A8" s="11" t="s">
        <v>27</v>
      </c>
      <c r="B8" s="12">
        <v>9095</v>
      </c>
      <c r="C8" s="12">
        <v>20138</v>
      </c>
      <c r="D8" s="12">
        <v>29233</v>
      </c>
      <c r="E8" s="12"/>
      <c r="F8" s="12"/>
      <c r="G8" s="12"/>
      <c r="H8" s="12" t="s">
        <v>21</v>
      </c>
      <c r="I8" s="12" t="s">
        <v>21</v>
      </c>
      <c r="J8" s="12" t="s">
        <v>21</v>
      </c>
      <c r="K8" s="12">
        <v>2129</v>
      </c>
      <c r="L8" s="12">
        <v>304</v>
      </c>
      <c r="M8" s="13">
        <v>2433</v>
      </c>
      <c r="N8" s="12">
        <v>862</v>
      </c>
      <c r="O8" s="12">
        <v>199</v>
      </c>
      <c r="P8" s="12">
        <v>1061</v>
      </c>
      <c r="Q8" s="12">
        <v>1422</v>
      </c>
      <c r="R8" s="12">
        <v>176</v>
      </c>
      <c r="S8" s="12">
        <v>1598</v>
      </c>
      <c r="T8" s="21">
        <v>1220</v>
      </c>
      <c r="U8" s="12">
        <v>120</v>
      </c>
      <c r="V8" s="13">
        <v>1340</v>
      </c>
    </row>
    <row r="9" spans="1:23" ht="29.25" customHeight="1">
      <c r="A9" s="11" t="s">
        <v>28</v>
      </c>
      <c r="B9" s="12">
        <v>6522</v>
      </c>
      <c r="C9" s="12">
        <v>20405</v>
      </c>
      <c r="D9" s="12">
        <v>26927</v>
      </c>
      <c r="E9" s="12"/>
      <c r="F9" s="12"/>
      <c r="G9" s="12"/>
      <c r="H9" s="12" t="s">
        <v>21</v>
      </c>
      <c r="I9" s="12" t="s">
        <v>21</v>
      </c>
      <c r="J9" s="12" t="s">
        <v>21</v>
      </c>
      <c r="K9" s="12">
        <v>2299</v>
      </c>
      <c r="L9" s="12">
        <v>304</v>
      </c>
      <c r="M9" s="13">
        <v>2603</v>
      </c>
      <c r="N9" s="12">
        <v>564</v>
      </c>
      <c r="O9" s="12">
        <v>113</v>
      </c>
      <c r="P9" s="12">
        <v>677</v>
      </c>
      <c r="Q9" s="12">
        <v>1929</v>
      </c>
      <c r="R9" s="12">
        <v>187</v>
      </c>
      <c r="S9" s="12">
        <v>2116</v>
      </c>
      <c r="T9" s="21">
        <v>1892</v>
      </c>
      <c r="U9" s="12">
        <v>203</v>
      </c>
      <c r="V9" s="13">
        <v>2095</v>
      </c>
    </row>
    <row r="10" spans="1:23" ht="29.25" customHeight="1">
      <c r="A10" s="11" t="s">
        <v>29</v>
      </c>
      <c r="B10" s="12">
        <v>6681</v>
      </c>
      <c r="C10" s="12">
        <v>22931</v>
      </c>
      <c r="D10" s="12">
        <v>29612</v>
      </c>
      <c r="E10" s="12"/>
      <c r="F10" s="12"/>
      <c r="G10" s="12"/>
      <c r="H10" s="12" t="s">
        <v>21</v>
      </c>
      <c r="I10" s="12" t="s">
        <v>21</v>
      </c>
      <c r="J10" s="12" t="s">
        <v>21</v>
      </c>
      <c r="K10" s="12">
        <v>1998</v>
      </c>
      <c r="L10" s="12">
        <v>203</v>
      </c>
      <c r="M10" s="13">
        <v>2201</v>
      </c>
      <c r="N10" s="12">
        <v>404</v>
      </c>
      <c r="O10" s="12">
        <v>34</v>
      </c>
      <c r="P10" s="12">
        <v>438</v>
      </c>
      <c r="Q10" s="12">
        <v>997</v>
      </c>
      <c r="R10" s="12">
        <v>116</v>
      </c>
      <c r="S10" s="12">
        <v>1113</v>
      </c>
      <c r="T10" s="21">
        <v>1583</v>
      </c>
      <c r="U10" s="12">
        <v>70</v>
      </c>
      <c r="V10" s="13">
        <v>1653</v>
      </c>
    </row>
    <row r="11" spans="1:23" ht="29.25" customHeight="1">
      <c r="A11" s="11" t="s">
        <v>30</v>
      </c>
      <c r="B11" s="12">
        <v>5769</v>
      </c>
      <c r="C11" s="12">
        <v>24570</v>
      </c>
      <c r="D11" s="12">
        <v>30339</v>
      </c>
      <c r="E11" s="12"/>
      <c r="F11" s="12"/>
      <c r="G11" s="12"/>
      <c r="H11" s="12" t="s">
        <v>21</v>
      </c>
      <c r="I11" s="12" t="s">
        <v>21</v>
      </c>
      <c r="J11" s="12" t="s">
        <v>21</v>
      </c>
      <c r="K11" s="12">
        <v>2068</v>
      </c>
      <c r="L11" s="12">
        <v>201</v>
      </c>
      <c r="M11" s="13">
        <v>2269</v>
      </c>
      <c r="N11" s="12">
        <v>1231</v>
      </c>
      <c r="O11" s="12">
        <v>112</v>
      </c>
      <c r="P11" s="12">
        <v>1343</v>
      </c>
      <c r="Q11" s="12">
        <v>891</v>
      </c>
      <c r="R11" s="12">
        <v>175</v>
      </c>
      <c r="S11" s="12">
        <v>1066</v>
      </c>
      <c r="T11" s="21">
        <v>1192</v>
      </c>
      <c r="U11" s="12">
        <v>91</v>
      </c>
      <c r="V11" s="13">
        <v>1283</v>
      </c>
    </row>
    <row r="12" spans="1:23" ht="29.25" customHeight="1">
      <c r="A12" s="11" t="s">
        <v>31</v>
      </c>
      <c r="B12" s="12">
        <v>5296</v>
      </c>
      <c r="C12" s="12">
        <v>25277</v>
      </c>
      <c r="D12" s="12">
        <v>30573</v>
      </c>
      <c r="E12" s="12"/>
      <c r="F12" s="12"/>
      <c r="G12" s="12"/>
      <c r="H12" s="12" t="s">
        <v>21</v>
      </c>
      <c r="I12" s="12" t="s">
        <v>21</v>
      </c>
      <c r="J12" s="12" t="s">
        <v>21</v>
      </c>
      <c r="K12" s="12">
        <v>1593</v>
      </c>
      <c r="L12" s="12">
        <v>221</v>
      </c>
      <c r="M12" s="13">
        <v>1814</v>
      </c>
      <c r="N12" s="12">
        <v>1728</v>
      </c>
      <c r="O12" s="12">
        <v>117</v>
      </c>
      <c r="P12" s="12">
        <v>1845</v>
      </c>
      <c r="Q12" s="12">
        <v>634</v>
      </c>
      <c r="R12" s="12">
        <v>133</v>
      </c>
      <c r="S12" s="12">
        <v>767</v>
      </c>
      <c r="T12" s="21">
        <v>730</v>
      </c>
      <c r="U12" s="12">
        <v>156</v>
      </c>
      <c r="V12" s="13">
        <v>886</v>
      </c>
    </row>
    <row r="13" spans="1:23" ht="29.25" customHeight="1">
      <c r="A13" s="11" t="s">
        <v>32</v>
      </c>
      <c r="B13" s="13">
        <v>6068</v>
      </c>
      <c r="C13" s="19">
        <v>27728</v>
      </c>
      <c r="D13" s="21">
        <v>33796</v>
      </c>
      <c r="E13" s="12"/>
      <c r="F13" s="12"/>
      <c r="G13" s="12"/>
      <c r="H13" s="12" t="s">
        <v>21</v>
      </c>
      <c r="I13" s="12" t="s">
        <v>21</v>
      </c>
      <c r="J13" s="12" t="s">
        <v>21</v>
      </c>
      <c r="K13" s="19">
        <v>1310</v>
      </c>
      <c r="L13" s="19">
        <v>216</v>
      </c>
      <c r="M13" s="19">
        <v>1526</v>
      </c>
      <c r="N13" s="19">
        <v>1659</v>
      </c>
      <c r="O13" s="19">
        <v>184</v>
      </c>
      <c r="P13" s="19">
        <v>1843</v>
      </c>
      <c r="Q13" s="19">
        <v>654</v>
      </c>
      <c r="R13" s="19">
        <v>111</v>
      </c>
      <c r="S13" s="19">
        <v>765</v>
      </c>
      <c r="T13" s="19">
        <v>1272</v>
      </c>
      <c r="U13" s="19">
        <v>170</v>
      </c>
      <c r="V13" s="19">
        <v>1442</v>
      </c>
    </row>
    <row r="14" spans="1:23" ht="6" customHeight="1" thickBot="1">
      <c r="A14" s="20"/>
      <c r="B14" s="19"/>
      <c r="C14" s="19"/>
      <c r="D14" s="19"/>
      <c r="E14" s="19"/>
      <c r="F14" s="19"/>
      <c r="G14" s="19"/>
      <c r="H14" s="19"/>
      <c r="I14" s="19"/>
      <c r="J14" s="19"/>
      <c r="K14" s="28"/>
      <c r="L14" s="28"/>
      <c r="M14" s="28"/>
      <c r="N14" s="19"/>
      <c r="O14" s="19"/>
      <c r="P14" s="19"/>
      <c r="Q14" s="19"/>
      <c r="R14" s="19"/>
      <c r="S14" s="19"/>
      <c r="T14" s="22"/>
      <c r="U14" s="22"/>
      <c r="V14" s="22"/>
    </row>
    <row r="15" spans="1:23" ht="29.25" customHeight="1" thickBot="1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3" s="37" customFormat="1" ht="29.25" customHeight="1">
      <c r="A16" s="230" t="s">
        <v>2</v>
      </c>
      <c r="B16" s="221" t="s">
        <v>15</v>
      </c>
      <c r="C16" s="222"/>
      <c r="D16" s="223"/>
      <c r="E16" s="227" t="s">
        <v>53</v>
      </c>
      <c r="F16" s="228"/>
      <c r="G16" s="229"/>
      <c r="H16" s="227" t="s">
        <v>54</v>
      </c>
      <c r="I16" s="228"/>
      <c r="J16" s="229"/>
      <c r="K16" s="233" t="s">
        <v>42</v>
      </c>
      <c r="L16" s="234"/>
      <c r="M16" s="235"/>
      <c r="N16" s="233" t="s">
        <v>55</v>
      </c>
      <c r="O16" s="234"/>
      <c r="P16" s="235"/>
      <c r="Q16" s="232" t="s">
        <v>44</v>
      </c>
      <c r="R16" s="225"/>
      <c r="S16" s="226"/>
      <c r="T16" s="236" t="s">
        <v>56</v>
      </c>
      <c r="U16" s="234"/>
      <c r="V16" s="237"/>
    </row>
    <row r="17" spans="1:23" s="37" customFormat="1" ht="29.25" customHeight="1">
      <c r="A17" s="231"/>
      <c r="B17" s="34" t="s">
        <v>9</v>
      </c>
      <c r="C17" s="35" t="s">
        <v>10</v>
      </c>
      <c r="D17" s="36" t="s">
        <v>11</v>
      </c>
      <c r="E17" s="34" t="s">
        <v>9</v>
      </c>
      <c r="F17" s="35" t="s">
        <v>10</v>
      </c>
      <c r="G17" s="36" t="s">
        <v>11</v>
      </c>
      <c r="H17" s="34" t="s">
        <v>9</v>
      </c>
      <c r="I17" s="35" t="s">
        <v>10</v>
      </c>
      <c r="J17" s="36" t="s">
        <v>11</v>
      </c>
      <c r="K17" s="34" t="s">
        <v>9</v>
      </c>
      <c r="L17" s="35" t="s">
        <v>10</v>
      </c>
      <c r="M17" s="36" t="s">
        <v>11</v>
      </c>
      <c r="N17" s="34" t="s">
        <v>9</v>
      </c>
      <c r="O17" s="35" t="s">
        <v>10</v>
      </c>
      <c r="P17" s="36" t="s">
        <v>11</v>
      </c>
      <c r="Q17" s="31" t="s">
        <v>9</v>
      </c>
      <c r="R17" s="32" t="s">
        <v>10</v>
      </c>
      <c r="S17" s="33" t="s">
        <v>11</v>
      </c>
      <c r="T17" s="38" t="s">
        <v>9</v>
      </c>
      <c r="U17" s="35" t="s">
        <v>10</v>
      </c>
      <c r="V17" s="39" t="s">
        <v>11</v>
      </c>
    </row>
    <row r="18" spans="1:23" ht="29.25" customHeight="1">
      <c r="A18" s="11" t="s">
        <v>24</v>
      </c>
      <c r="B18" s="12">
        <v>2341</v>
      </c>
      <c r="C18" s="12">
        <v>449</v>
      </c>
      <c r="D18" s="12">
        <f>SUM(B18:C18)</f>
        <v>2790</v>
      </c>
      <c r="E18" s="12">
        <v>621</v>
      </c>
      <c r="F18" s="12">
        <v>120</v>
      </c>
      <c r="G18" s="12">
        <f>SUM(E18:F18)</f>
        <v>741</v>
      </c>
      <c r="H18" s="12">
        <v>3000</v>
      </c>
      <c r="I18" s="12">
        <v>517</v>
      </c>
      <c r="J18" s="12">
        <f>SUM(H18:I18)</f>
        <v>3517</v>
      </c>
      <c r="K18" s="12" t="s">
        <v>21</v>
      </c>
      <c r="L18" s="12" t="s">
        <v>21</v>
      </c>
      <c r="M18" s="12" t="s">
        <v>21</v>
      </c>
      <c r="N18" s="12">
        <v>89</v>
      </c>
      <c r="O18" s="12">
        <v>356</v>
      </c>
      <c r="P18" s="12">
        <f>SUM(N18:O18)</f>
        <v>445</v>
      </c>
      <c r="Q18" s="12"/>
      <c r="R18" s="12"/>
      <c r="S18" s="12"/>
      <c r="T18" s="12">
        <v>23956</v>
      </c>
      <c r="U18" s="12">
        <v>18373</v>
      </c>
      <c r="V18" s="15">
        <f>SUM(T18:U18)</f>
        <v>42329</v>
      </c>
    </row>
    <row r="19" spans="1:23" ht="29.25" customHeight="1">
      <c r="A19" s="14" t="s">
        <v>33</v>
      </c>
      <c r="B19" s="12">
        <v>2321</v>
      </c>
      <c r="C19" s="12">
        <v>398</v>
      </c>
      <c r="D19" s="12">
        <f>SUM(B19:C19)</f>
        <v>2719</v>
      </c>
      <c r="E19" s="12">
        <v>813</v>
      </c>
      <c r="F19" s="12">
        <v>102</v>
      </c>
      <c r="G19" s="12">
        <f>SUM(E19:F19)</f>
        <v>915</v>
      </c>
      <c r="H19" s="12">
        <v>2558</v>
      </c>
      <c r="I19" s="12">
        <v>569</v>
      </c>
      <c r="J19" s="12">
        <f>SUM(H19:I19)</f>
        <v>3127</v>
      </c>
      <c r="K19" s="12" t="s">
        <v>21</v>
      </c>
      <c r="L19" s="12" t="s">
        <v>21</v>
      </c>
      <c r="M19" s="12" t="s">
        <v>21</v>
      </c>
      <c r="N19" s="12">
        <v>142</v>
      </c>
      <c r="O19" s="12">
        <v>474</v>
      </c>
      <c r="P19" s="12">
        <f>SUM(N19:O19)</f>
        <v>616</v>
      </c>
      <c r="Q19" s="12"/>
      <c r="R19" s="12"/>
      <c r="S19" s="12"/>
      <c r="T19" s="12">
        <v>22996</v>
      </c>
      <c r="U19" s="12">
        <v>17461</v>
      </c>
      <c r="V19" s="15">
        <f>SUM(T19:U19)</f>
        <v>40457</v>
      </c>
    </row>
    <row r="20" spans="1:23" ht="29.25" customHeight="1">
      <c r="A20" s="14" t="s">
        <v>34</v>
      </c>
      <c r="B20" s="12">
        <v>2192</v>
      </c>
      <c r="C20" s="12">
        <v>441</v>
      </c>
      <c r="D20" s="12">
        <f>SUM(B20:C20)</f>
        <v>2633</v>
      </c>
      <c r="E20" s="12">
        <v>940</v>
      </c>
      <c r="F20" s="12">
        <v>207</v>
      </c>
      <c r="G20" s="12">
        <f>SUM(E20:F20)</f>
        <v>1147</v>
      </c>
      <c r="H20" s="12">
        <v>2088</v>
      </c>
      <c r="I20" s="12">
        <v>369</v>
      </c>
      <c r="J20" s="12">
        <f>SUM(H20:I20)</f>
        <v>2457</v>
      </c>
      <c r="K20" s="12" t="s">
        <v>21</v>
      </c>
      <c r="L20" s="12" t="s">
        <v>21</v>
      </c>
      <c r="M20" s="12" t="s">
        <v>21</v>
      </c>
      <c r="N20" s="12">
        <v>136</v>
      </c>
      <c r="O20" s="12">
        <v>700</v>
      </c>
      <c r="P20" s="12">
        <f>SUM(N20:O20)</f>
        <v>836</v>
      </c>
      <c r="Q20" s="12"/>
      <c r="R20" s="12"/>
      <c r="S20" s="12"/>
      <c r="T20" s="12">
        <v>21027</v>
      </c>
      <c r="U20" s="12">
        <v>17902</v>
      </c>
      <c r="V20" s="15">
        <f>SUM(T20:U20)</f>
        <v>38929</v>
      </c>
    </row>
    <row r="21" spans="1:23" ht="29.25" customHeight="1">
      <c r="A21" s="14" t="s">
        <v>35</v>
      </c>
      <c r="B21" s="12">
        <v>1621</v>
      </c>
      <c r="C21" s="12">
        <v>366</v>
      </c>
      <c r="D21" s="12">
        <f>SUM(B21:C21)</f>
        <v>1987</v>
      </c>
      <c r="E21" s="12">
        <v>432</v>
      </c>
      <c r="F21" s="12">
        <v>107</v>
      </c>
      <c r="G21" s="12">
        <f>SUM(E21:F21)</f>
        <v>539</v>
      </c>
      <c r="H21" s="12">
        <v>1680</v>
      </c>
      <c r="I21" s="12">
        <v>350</v>
      </c>
      <c r="J21" s="12">
        <f>SUM(H21:I21)</f>
        <v>2030</v>
      </c>
      <c r="K21" s="12" t="s">
        <v>21</v>
      </c>
      <c r="L21" s="12" t="s">
        <v>21</v>
      </c>
      <c r="M21" s="12" t="s">
        <v>21</v>
      </c>
      <c r="N21" s="12">
        <v>134</v>
      </c>
      <c r="O21" s="12">
        <v>606</v>
      </c>
      <c r="P21" s="12">
        <f>SUM(N21:O21)</f>
        <v>740</v>
      </c>
      <c r="Q21" s="12"/>
      <c r="R21" s="12"/>
      <c r="S21" s="12"/>
      <c r="T21" s="12">
        <v>17160</v>
      </c>
      <c r="U21" s="12">
        <v>19367</v>
      </c>
      <c r="V21" s="13">
        <f>SUM(T21:U21)</f>
        <v>36527</v>
      </c>
    </row>
    <row r="22" spans="1:23" ht="29.25" customHeight="1">
      <c r="A22" s="14" t="s">
        <v>36</v>
      </c>
      <c r="B22" s="12">
        <v>1394</v>
      </c>
      <c r="C22" s="12">
        <v>537</v>
      </c>
      <c r="D22" s="12">
        <v>1931</v>
      </c>
      <c r="E22" s="12">
        <v>419</v>
      </c>
      <c r="F22" s="12">
        <v>96</v>
      </c>
      <c r="G22" s="12">
        <v>515</v>
      </c>
      <c r="H22" s="12">
        <v>1565</v>
      </c>
      <c r="I22" s="12">
        <v>398</v>
      </c>
      <c r="J22" s="12">
        <v>1963</v>
      </c>
      <c r="K22" s="12" t="s">
        <v>21</v>
      </c>
      <c r="L22" s="12" t="s">
        <v>21</v>
      </c>
      <c r="M22" s="12" t="s">
        <v>21</v>
      </c>
      <c r="N22" s="12">
        <v>101</v>
      </c>
      <c r="O22" s="12">
        <v>546</v>
      </c>
      <c r="P22" s="12">
        <v>647</v>
      </c>
      <c r="Q22" s="12"/>
      <c r="R22" s="12"/>
      <c r="S22" s="12"/>
      <c r="T22" s="12">
        <v>18207</v>
      </c>
      <c r="U22" s="12">
        <v>22514</v>
      </c>
      <c r="V22" s="13">
        <v>40721</v>
      </c>
    </row>
    <row r="23" spans="1:23" ht="29.25" customHeight="1">
      <c r="A23" s="14" t="s">
        <v>37</v>
      </c>
      <c r="B23" s="12">
        <v>1681</v>
      </c>
      <c r="C23" s="12">
        <v>509</v>
      </c>
      <c r="D23" s="12">
        <v>2190</v>
      </c>
      <c r="E23" s="12">
        <v>273</v>
      </c>
      <c r="F23" s="12">
        <v>72</v>
      </c>
      <c r="G23" s="12">
        <v>345</v>
      </c>
      <c r="H23" s="12">
        <v>954</v>
      </c>
      <c r="I23" s="12">
        <v>186</v>
      </c>
      <c r="J23" s="12">
        <v>1140</v>
      </c>
      <c r="K23" s="12" t="s">
        <v>21</v>
      </c>
      <c r="L23" s="12" t="s">
        <v>21</v>
      </c>
      <c r="M23" s="12" t="s">
        <v>21</v>
      </c>
      <c r="N23" s="12">
        <v>44</v>
      </c>
      <c r="O23" s="12">
        <v>288</v>
      </c>
      <c r="P23" s="12">
        <v>332</v>
      </c>
      <c r="Q23" s="12"/>
      <c r="R23" s="12"/>
      <c r="S23" s="12"/>
      <c r="T23" s="12">
        <v>16158</v>
      </c>
      <c r="U23" s="12">
        <v>22267</v>
      </c>
      <c r="V23" s="13">
        <v>38425</v>
      </c>
    </row>
    <row r="24" spans="1:23" ht="29.25" customHeight="1">
      <c r="A24" s="14" t="s">
        <v>38</v>
      </c>
      <c r="B24" s="12">
        <v>1350</v>
      </c>
      <c r="C24" s="12">
        <v>322</v>
      </c>
      <c r="D24" s="12">
        <v>1672</v>
      </c>
      <c r="E24" s="12">
        <v>543</v>
      </c>
      <c r="F24" s="12">
        <v>65</v>
      </c>
      <c r="G24" s="12">
        <v>608</v>
      </c>
      <c r="H24" s="12">
        <v>1260</v>
      </c>
      <c r="I24" s="12">
        <v>158</v>
      </c>
      <c r="J24" s="12">
        <v>1418</v>
      </c>
      <c r="K24" s="12" t="s">
        <v>21</v>
      </c>
      <c r="L24" s="12" t="s">
        <v>21</v>
      </c>
      <c r="M24" s="12" t="s">
        <v>21</v>
      </c>
      <c r="N24" s="12">
        <v>18</v>
      </c>
      <c r="O24" s="12">
        <v>157</v>
      </c>
      <c r="P24" s="12">
        <v>175</v>
      </c>
      <c r="Q24" s="12"/>
      <c r="R24" s="12"/>
      <c r="S24" s="12"/>
      <c r="T24" s="12">
        <v>14834</v>
      </c>
      <c r="U24" s="12">
        <v>24056</v>
      </c>
      <c r="V24" s="13">
        <v>38890</v>
      </c>
    </row>
    <row r="25" spans="1:23" ht="29.25" customHeight="1">
      <c r="A25" s="14" t="s">
        <v>39</v>
      </c>
      <c r="B25" s="12">
        <v>969</v>
      </c>
      <c r="C25" s="12">
        <v>282</v>
      </c>
      <c r="D25" s="12">
        <v>1251</v>
      </c>
      <c r="E25" s="12">
        <v>456</v>
      </c>
      <c r="F25" s="12">
        <v>155</v>
      </c>
      <c r="G25" s="12">
        <v>611</v>
      </c>
      <c r="H25" s="12">
        <v>1098</v>
      </c>
      <c r="I25" s="12">
        <v>221</v>
      </c>
      <c r="J25" s="12">
        <v>1319</v>
      </c>
      <c r="K25" s="12" t="s">
        <v>21</v>
      </c>
      <c r="L25" s="12" t="s">
        <v>21</v>
      </c>
      <c r="M25" s="12" t="s">
        <v>21</v>
      </c>
      <c r="N25" s="12" t="s">
        <v>21</v>
      </c>
      <c r="O25" s="12" t="s">
        <v>21</v>
      </c>
      <c r="P25" s="12" t="s">
        <v>21</v>
      </c>
      <c r="Q25" s="12"/>
      <c r="R25" s="12"/>
      <c r="S25" s="12"/>
      <c r="T25" s="12">
        <v>13674</v>
      </c>
      <c r="U25" s="12">
        <v>25807</v>
      </c>
      <c r="V25" s="13">
        <v>39481</v>
      </c>
    </row>
    <row r="26" spans="1:23" ht="29.25" customHeight="1">
      <c r="A26" s="14" t="s">
        <v>40</v>
      </c>
      <c r="B26" s="12">
        <v>1163</v>
      </c>
      <c r="C26" s="12">
        <v>217</v>
      </c>
      <c r="D26" s="12">
        <v>1380</v>
      </c>
      <c r="E26" s="12">
        <v>921</v>
      </c>
      <c r="F26" s="12">
        <v>239</v>
      </c>
      <c r="G26" s="12">
        <v>1160</v>
      </c>
      <c r="H26" s="12">
        <v>1169</v>
      </c>
      <c r="I26" s="12">
        <v>181</v>
      </c>
      <c r="J26" s="12">
        <v>1350</v>
      </c>
      <c r="K26" s="12" t="s">
        <v>21</v>
      </c>
      <c r="L26" s="12" t="s">
        <v>21</v>
      </c>
      <c r="M26" s="12" t="s">
        <v>21</v>
      </c>
      <c r="N26" s="12" t="s">
        <v>21</v>
      </c>
      <c r="O26" s="12" t="s">
        <v>21</v>
      </c>
      <c r="P26" s="12" t="s">
        <v>21</v>
      </c>
      <c r="Q26" s="12"/>
      <c r="R26" s="12"/>
      <c r="S26" s="12"/>
      <c r="T26" s="12">
        <v>13234</v>
      </c>
      <c r="U26" s="12">
        <v>26541</v>
      </c>
      <c r="V26" s="13">
        <v>39775</v>
      </c>
    </row>
    <row r="27" spans="1:23" ht="29.25" customHeight="1">
      <c r="A27" s="14" t="s">
        <v>41</v>
      </c>
      <c r="B27" s="19">
        <v>1250</v>
      </c>
      <c r="C27" s="19">
        <v>228</v>
      </c>
      <c r="D27" s="19">
        <v>1478</v>
      </c>
      <c r="E27" s="19">
        <v>587</v>
      </c>
      <c r="F27" s="19">
        <v>249</v>
      </c>
      <c r="G27" s="19">
        <v>836</v>
      </c>
      <c r="H27" s="19">
        <v>1097</v>
      </c>
      <c r="I27" s="19">
        <v>173</v>
      </c>
      <c r="J27" s="21">
        <v>1270</v>
      </c>
      <c r="K27" s="12" t="s">
        <v>21</v>
      </c>
      <c r="L27" s="12" t="s">
        <v>21</v>
      </c>
      <c r="M27" s="12" t="s">
        <v>21</v>
      </c>
      <c r="N27" s="21" t="s">
        <v>21</v>
      </c>
      <c r="O27" s="12" t="s">
        <v>21</v>
      </c>
      <c r="P27" s="12" t="s">
        <v>21</v>
      </c>
      <c r="Q27" s="21"/>
      <c r="R27" s="12"/>
      <c r="S27" s="12"/>
      <c r="T27" s="19">
        <v>13897</v>
      </c>
      <c r="U27" s="19">
        <v>29059</v>
      </c>
      <c r="V27" s="19">
        <v>42956</v>
      </c>
    </row>
    <row r="28" spans="1:23" ht="6.75" customHeight="1" thickBot="1">
      <c r="A28" s="20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2"/>
      <c r="P28" s="23"/>
      <c r="Q28" s="19"/>
      <c r="R28" s="22"/>
      <c r="S28" s="23"/>
      <c r="T28" s="19"/>
      <c r="U28" s="19"/>
      <c r="V28" s="19"/>
      <c r="W28" s="29"/>
    </row>
    <row r="29" spans="1:23" ht="17.25">
      <c r="A29" s="18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30" t="s">
        <v>96</v>
      </c>
      <c r="W29" s="30"/>
    </row>
    <row r="30" spans="1:23" ht="18.75">
      <c r="A30" s="27" t="s">
        <v>22</v>
      </c>
      <c r="V30" s="174" t="s">
        <v>97</v>
      </c>
    </row>
    <row r="31" spans="1:23" ht="18.75">
      <c r="A31" s="27" t="s">
        <v>47</v>
      </c>
    </row>
  </sheetData>
  <mergeCells count="16">
    <mergeCell ref="T2:V2"/>
    <mergeCell ref="K16:M16"/>
    <mergeCell ref="H2:J2"/>
    <mergeCell ref="T16:V16"/>
    <mergeCell ref="N16:P16"/>
    <mergeCell ref="H16:J16"/>
    <mergeCell ref="N2:P2"/>
    <mergeCell ref="Q16:S16"/>
    <mergeCell ref="B16:D16"/>
    <mergeCell ref="B2:D2"/>
    <mergeCell ref="Q2:S2"/>
    <mergeCell ref="A2:A3"/>
    <mergeCell ref="A16:A17"/>
    <mergeCell ref="E16:G16"/>
    <mergeCell ref="K2:M2"/>
    <mergeCell ref="E2:G2"/>
  </mergeCells>
  <phoneticPr fontId="7"/>
  <printOptions gridLinesSet="0"/>
  <pageMargins left="0.78740157480314965" right="0.78740157480314965" top="0.98425196850393704" bottom="0.98425196850393704" header="0.51181102362204722" footer="0.51181102362204722"/>
  <pageSetup paperSize="9" scale="57" orientation="portrait" horizontalDpi="4294967292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workbookViewId="0">
      <selection activeCell="A2" sqref="A2"/>
    </sheetView>
  </sheetViews>
  <sheetFormatPr defaultRowHeight="13.5"/>
  <cols>
    <col min="1" max="1" width="17.875" customWidth="1"/>
    <col min="2" max="16" width="10.25" customWidth="1"/>
  </cols>
  <sheetData>
    <row r="1" spans="1:16" ht="19.5" thickBot="1">
      <c r="A1" s="1" t="s">
        <v>0</v>
      </c>
      <c r="P1" s="2" t="s">
        <v>1</v>
      </c>
    </row>
    <row r="2" spans="1:16" ht="17.25">
      <c r="A2" s="3" t="s">
        <v>2</v>
      </c>
      <c r="B2" s="4" t="s">
        <v>3</v>
      </c>
      <c r="C2" s="4"/>
      <c r="D2" s="5"/>
      <c r="E2" s="6" t="s">
        <v>4</v>
      </c>
      <c r="F2" s="4"/>
      <c r="G2" s="5"/>
      <c r="H2" s="6" t="s">
        <v>5</v>
      </c>
      <c r="I2" s="4"/>
      <c r="J2" s="5"/>
      <c r="K2" s="6" t="s">
        <v>6</v>
      </c>
      <c r="L2" s="4"/>
      <c r="M2" s="5"/>
      <c r="N2" s="6" t="s">
        <v>7</v>
      </c>
      <c r="O2" s="4"/>
      <c r="P2" s="6"/>
    </row>
    <row r="3" spans="1:16" ht="17.25">
      <c r="A3" s="7" t="s">
        <v>8</v>
      </c>
      <c r="B3" s="8" t="s">
        <v>9</v>
      </c>
      <c r="C3" s="8" t="s">
        <v>10</v>
      </c>
      <c r="D3" s="9" t="s">
        <v>11</v>
      </c>
      <c r="E3" s="8" t="s">
        <v>9</v>
      </c>
      <c r="F3" s="8" t="s">
        <v>10</v>
      </c>
      <c r="G3" s="9" t="s">
        <v>11</v>
      </c>
      <c r="H3" s="8" t="s">
        <v>9</v>
      </c>
      <c r="I3" s="8" t="s">
        <v>10</v>
      </c>
      <c r="J3" s="9" t="s">
        <v>11</v>
      </c>
      <c r="K3" s="8" t="s">
        <v>9</v>
      </c>
      <c r="L3" s="8" t="s">
        <v>10</v>
      </c>
      <c r="M3" s="9" t="s">
        <v>11</v>
      </c>
      <c r="N3" s="8" t="s">
        <v>9</v>
      </c>
      <c r="O3" s="8" t="s">
        <v>10</v>
      </c>
      <c r="P3" s="10" t="s">
        <v>11</v>
      </c>
    </row>
    <row r="4" spans="1:16" ht="17.25">
      <c r="A4" s="11" t="s">
        <v>12</v>
      </c>
      <c r="B4" s="12">
        <v>21926</v>
      </c>
      <c r="C4" s="12">
        <v>28764</v>
      </c>
      <c r="D4" s="12">
        <f>SUM(B4:C4)</f>
        <v>50690</v>
      </c>
      <c r="E4" s="12">
        <v>4519</v>
      </c>
      <c r="F4" s="12">
        <v>252</v>
      </c>
      <c r="G4" s="12">
        <f>SUM(E4:F4)</f>
        <v>4771</v>
      </c>
      <c r="H4" s="12">
        <v>1042</v>
      </c>
      <c r="I4" s="12">
        <v>139</v>
      </c>
      <c r="J4" s="12">
        <f>SUM(H4:I4)</f>
        <v>1181</v>
      </c>
      <c r="K4" s="12">
        <v>1947</v>
      </c>
      <c r="L4" s="12">
        <v>227</v>
      </c>
      <c r="M4" s="12">
        <f>SUM(K4:L4)</f>
        <v>2174</v>
      </c>
      <c r="N4" s="12">
        <v>4525</v>
      </c>
      <c r="O4" s="12">
        <v>254</v>
      </c>
      <c r="P4" s="13">
        <f>SUM(N4:O4)</f>
        <v>4779</v>
      </c>
    </row>
    <row r="5" spans="1:16" ht="17.25">
      <c r="A5" s="14" t="s">
        <v>13</v>
      </c>
      <c r="B5" s="12">
        <v>21182</v>
      </c>
      <c r="C5" s="12">
        <v>28663</v>
      </c>
      <c r="D5" s="12">
        <f>SUM(B5:C5)</f>
        <v>49845</v>
      </c>
      <c r="E5" s="12">
        <v>3343</v>
      </c>
      <c r="F5" s="12">
        <v>301</v>
      </c>
      <c r="G5" s="12">
        <f>SUM(E5:F5)</f>
        <v>3644</v>
      </c>
      <c r="H5" s="12">
        <v>1424</v>
      </c>
      <c r="I5" s="12">
        <v>265</v>
      </c>
      <c r="J5" s="12">
        <f>SUM(H5:I5)</f>
        <v>1689</v>
      </c>
      <c r="K5" s="12">
        <v>1899</v>
      </c>
      <c r="L5" s="12">
        <v>286</v>
      </c>
      <c r="M5" s="12">
        <f>SUM(K5:L5)</f>
        <v>2185</v>
      </c>
      <c r="N5" s="12">
        <v>3949</v>
      </c>
      <c r="O5" s="12">
        <v>283</v>
      </c>
      <c r="P5" s="13">
        <f>SUM(N5:O5)</f>
        <v>4232</v>
      </c>
    </row>
    <row r="6" spans="1:16" ht="18" customHeight="1" thickBot="1">
      <c r="A6" s="24" t="s">
        <v>14</v>
      </c>
      <c r="B6" s="25">
        <v>15766</v>
      </c>
      <c r="C6" s="25">
        <v>19929</v>
      </c>
      <c r="D6" s="25">
        <f>SUM(B6:C6)</f>
        <v>35695</v>
      </c>
      <c r="E6" s="25">
        <v>3105</v>
      </c>
      <c r="F6" s="25">
        <v>234</v>
      </c>
      <c r="G6" s="25">
        <f>SUM(E6:F6)</f>
        <v>3339</v>
      </c>
      <c r="H6" s="25">
        <v>961</v>
      </c>
      <c r="I6" s="25">
        <v>153</v>
      </c>
      <c r="J6" s="25">
        <f>SUM(H6:I6)</f>
        <v>1114</v>
      </c>
      <c r="K6" s="25">
        <v>1127</v>
      </c>
      <c r="L6" s="25">
        <v>189</v>
      </c>
      <c r="M6" s="25">
        <f>SUM(K6:L6)</f>
        <v>1316</v>
      </c>
      <c r="N6" s="25">
        <v>2680</v>
      </c>
      <c r="O6" s="25">
        <v>215</v>
      </c>
      <c r="P6" s="26">
        <f>SUM(N6:O6)</f>
        <v>2895</v>
      </c>
    </row>
    <row r="7" spans="1:16" ht="14.25" thickBot="1"/>
    <row r="8" spans="1:16" ht="17.25">
      <c r="A8" s="3" t="s">
        <v>2</v>
      </c>
      <c r="B8" s="6" t="s">
        <v>15</v>
      </c>
      <c r="C8" s="4"/>
      <c r="D8" s="5"/>
      <c r="E8" s="6" t="s">
        <v>16</v>
      </c>
      <c r="F8" s="4"/>
      <c r="G8" s="5"/>
      <c r="H8" s="6" t="s">
        <v>17</v>
      </c>
      <c r="I8" s="4"/>
      <c r="J8" s="5"/>
      <c r="K8" s="4" t="s">
        <v>18</v>
      </c>
      <c r="L8" s="4"/>
      <c r="M8" s="5"/>
      <c r="N8" s="6" t="s">
        <v>19</v>
      </c>
      <c r="O8" s="4"/>
      <c r="P8" s="6"/>
    </row>
    <row r="9" spans="1:16" ht="17.25">
      <c r="A9" s="7" t="s">
        <v>8</v>
      </c>
      <c r="B9" s="8" t="s">
        <v>9</v>
      </c>
      <c r="C9" s="8" t="s">
        <v>10</v>
      </c>
      <c r="D9" s="9" t="s">
        <v>11</v>
      </c>
      <c r="E9" s="8" t="s">
        <v>9</v>
      </c>
      <c r="F9" s="8" t="s">
        <v>10</v>
      </c>
      <c r="G9" s="9" t="s">
        <v>11</v>
      </c>
      <c r="H9" s="8" t="s">
        <v>9</v>
      </c>
      <c r="I9" s="8" t="s">
        <v>10</v>
      </c>
      <c r="J9" s="9" t="s">
        <v>11</v>
      </c>
      <c r="K9" s="8" t="s">
        <v>9</v>
      </c>
      <c r="L9" s="8" t="s">
        <v>10</v>
      </c>
      <c r="M9" s="9" t="s">
        <v>11</v>
      </c>
      <c r="N9" s="8" t="s">
        <v>9</v>
      </c>
      <c r="O9" s="8" t="s">
        <v>10</v>
      </c>
      <c r="P9" s="10" t="s">
        <v>11</v>
      </c>
    </row>
    <row r="10" spans="1:16" ht="17.25">
      <c r="A10" s="11" t="s">
        <v>12</v>
      </c>
      <c r="B10" s="12">
        <v>4254</v>
      </c>
      <c r="C10" s="12">
        <v>722</v>
      </c>
      <c r="D10" s="12">
        <f>SUM(B10:C10)</f>
        <v>4976</v>
      </c>
      <c r="E10" s="12">
        <v>2900</v>
      </c>
      <c r="F10" s="12">
        <v>447</v>
      </c>
      <c r="G10" s="12">
        <f>SUM(E10:F10)</f>
        <v>3347</v>
      </c>
      <c r="H10" s="12" t="s">
        <v>20</v>
      </c>
      <c r="I10" s="12" t="s">
        <v>20</v>
      </c>
      <c r="J10" s="12" t="s">
        <v>20</v>
      </c>
      <c r="K10" s="12">
        <v>444</v>
      </c>
      <c r="L10" s="12">
        <v>1058</v>
      </c>
      <c r="M10" s="12">
        <f>SUM(K10:L10)</f>
        <v>1502</v>
      </c>
      <c r="N10" s="12">
        <v>41557</v>
      </c>
      <c r="O10" s="12">
        <v>31863</v>
      </c>
      <c r="P10" s="15">
        <f>SUM(N10:O10)</f>
        <v>73420</v>
      </c>
    </row>
    <row r="11" spans="1:16" ht="17.25">
      <c r="A11" s="14" t="s">
        <v>13</v>
      </c>
      <c r="B11" s="12">
        <v>3286</v>
      </c>
      <c r="C11" s="12">
        <v>629</v>
      </c>
      <c r="D11" s="12">
        <f>SUM(B11:C11)</f>
        <v>3915</v>
      </c>
      <c r="E11" s="12">
        <v>2357</v>
      </c>
      <c r="F11" s="12">
        <v>445</v>
      </c>
      <c r="G11" s="12">
        <f>SUM(E11:F11)</f>
        <v>2802</v>
      </c>
      <c r="H11" s="12" t="s">
        <v>20</v>
      </c>
      <c r="I11" s="12" t="s">
        <v>20</v>
      </c>
      <c r="J11" s="12" t="s">
        <v>20</v>
      </c>
      <c r="K11" s="12">
        <v>547</v>
      </c>
      <c r="L11" s="12">
        <v>1243</v>
      </c>
      <c r="M11" s="12">
        <f>SUM(K11:L11)</f>
        <v>1790</v>
      </c>
      <c r="N11" s="12">
        <v>37987</v>
      </c>
      <c r="O11" s="12">
        <v>35115</v>
      </c>
      <c r="P11" s="15">
        <f>SUM(N11:O11)</f>
        <v>73102</v>
      </c>
    </row>
    <row r="12" spans="1:16" ht="18" customHeight="1" thickBot="1">
      <c r="A12" s="24" t="s">
        <v>14</v>
      </c>
      <c r="B12" s="25">
        <v>2882</v>
      </c>
      <c r="C12" s="25">
        <v>501</v>
      </c>
      <c r="D12" s="25">
        <f>SUM(B12:C12)</f>
        <v>3383</v>
      </c>
      <c r="E12" s="25">
        <v>1758</v>
      </c>
      <c r="F12" s="25">
        <v>342</v>
      </c>
      <c r="G12" s="25">
        <f>SUM(E12:F12)</f>
        <v>2100</v>
      </c>
      <c r="H12" s="25" t="s">
        <v>20</v>
      </c>
      <c r="I12" s="25" t="s">
        <v>20</v>
      </c>
      <c r="J12" s="25" t="s">
        <v>20</v>
      </c>
      <c r="K12" s="25">
        <v>251</v>
      </c>
      <c r="L12" s="25">
        <v>576</v>
      </c>
      <c r="M12" s="25">
        <f>SUM(K12:L12)</f>
        <v>827</v>
      </c>
      <c r="N12" s="25">
        <v>28530</v>
      </c>
      <c r="O12" s="25">
        <v>22139</v>
      </c>
      <c r="P12" s="26">
        <f>SUM(N12:O12)</f>
        <v>50669</v>
      </c>
    </row>
    <row r="13" spans="1:16">
      <c r="P13" s="130" t="s">
        <v>96</v>
      </c>
    </row>
    <row r="14" spans="1:16">
      <c r="P14" s="174" t="s">
        <v>97</v>
      </c>
    </row>
  </sheetData>
  <phoneticPr fontId="7"/>
  <printOptions gridLinesSet="0"/>
  <pageMargins left="0.78700000000000003" right="0.78700000000000003" top="0.98399999999999999" bottom="0.98399999999999999" header="0.5" footer="0.5"/>
  <pageSetup paperSize="9" orientation="portrait" horizontalDpi="4294967292" verticalDpi="0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統計書用</vt:lpstr>
      <vt:lpstr>R元～</vt:lpstr>
      <vt:lpstr>H21～H30年度</vt:lpstr>
      <vt:lpstr>H11～H20年度</vt:lpstr>
      <vt:lpstr>H元～H10年度</vt:lpstr>
      <vt:lpstr>昭和61～63年度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茅野市役所</dc:creator>
  <cp:lastModifiedBy>牛山 菫</cp:lastModifiedBy>
  <cp:lastPrinted>2009-03-24T02:21:06Z</cp:lastPrinted>
  <dcterms:created xsi:type="dcterms:W3CDTF">2014-04-14T00:01:53Z</dcterms:created>
  <dcterms:modified xsi:type="dcterms:W3CDTF">2024-06-18T04:55:20Z</dcterms:modified>
</cp:coreProperties>
</file>