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360" yWindow="240" windowWidth="12885" windowHeight="8655"/>
  </bookViews>
  <sheets>
    <sheet name="統計書" sheetId="23" r:id="rId1"/>
    <sheet name="R5時点" sheetId="26" r:id="rId2"/>
    <sheet name="R4時点" sheetId="25" r:id="rId3"/>
    <sheet name="R3時点" sheetId="24" r:id="rId4"/>
    <sheet name="R2時点" sheetId="22" r:id="rId5"/>
    <sheet name="R元時点" sheetId="20" r:id="rId6"/>
  </sheets>
  <calcPr calcId="162913"/>
</workbook>
</file>

<file path=xl/calcChain.xml><?xml version="1.0" encoding="utf-8"?>
<calcChain xmlns="http://schemas.openxmlformats.org/spreadsheetml/2006/main">
  <c r="J13" i="26" l="1"/>
  <c r="F13" i="26"/>
  <c r="D13" i="26"/>
  <c r="G13" i="26" s="1"/>
  <c r="J12" i="26"/>
  <c r="F12" i="26"/>
  <c r="D12" i="26"/>
  <c r="G12" i="26" s="1"/>
  <c r="J11" i="26"/>
  <c r="F11" i="26"/>
  <c r="D11" i="26"/>
  <c r="G11" i="26" s="1"/>
  <c r="J10" i="26"/>
  <c r="F10" i="26"/>
  <c r="D10" i="26"/>
  <c r="G10" i="26" s="1"/>
  <c r="J9" i="26"/>
  <c r="F9" i="26"/>
  <c r="D9" i="26"/>
  <c r="G9" i="26" s="1"/>
  <c r="J8" i="26"/>
  <c r="F8" i="26"/>
  <c r="D8" i="26"/>
  <c r="G8" i="26" s="1"/>
  <c r="J7" i="26"/>
  <c r="F7" i="26"/>
  <c r="D7" i="26"/>
  <c r="G7" i="26" s="1"/>
  <c r="J6" i="26"/>
  <c r="F6" i="26"/>
  <c r="D6" i="26"/>
  <c r="G6" i="26" s="1"/>
  <c r="J5" i="26"/>
  <c r="F5" i="26"/>
  <c r="D5" i="26"/>
  <c r="G5" i="26" s="1"/>
  <c r="J13" i="25" l="1"/>
  <c r="F13" i="25"/>
  <c r="D13" i="25"/>
  <c r="G13" i="25" s="1"/>
  <c r="J12" i="25"/>
  <c r="F12" i="25"/>
  <c r="D12" i="25"/>
  <c r="G12" i="25" s="1"/>
  <c r="J11" i="25"/>
  <c r="F11" i="25"/>
  <c r="D11" i="25"/>
  <c r="G11" i="25" s="1"/>
  <c r="J10" i="25"/>
  <c r="F10" i="25"/>
  <c r="D10" i="25"/>
  <c r="G10" i="25" s="1"/>
  <c r="J9" i="25"/>
  <c r="F9" i="25"/>
  <c r="D9" i="25"/>
  <c r="G9" i="25" s="1"/>
  <c r="J8" i="25"/>
  <c r="F8" i="25"/>
  <c r="D8" i="25"/>
  <c r="G8" i="25" s="1"/>
  <c r="F7" i="25"/>
  <c r="D7" i="25"/>
  <c r="G7" i="25" s="1"/>
  <c r="J6" i="25"/>
  <c r="F6" i="25"/>
  <c r="D6" i="25"/>
  <c r="G6" i="25" s="1"/>
  <c r="J5" i="25"/>
  <c r="F5" i="25"/>
  <c r="D5" i="25"/>
  <c r="G5" i="25" s="1"/>
  <c r="J13" i="24" l="1"/>
  <c r="F13" i="24"/>
  <c r="D13" i="24"/>
  <c r="G13" i="24" s="1"/>
  <c r="J12" i="24"/>
  <c r="G12" i="24"/>
  <c r="F12" i="24"/>
  <c r="D12" i="24"/>
  <c r="J11" i="24"/>
  <c r="G11" i="24"/>
  <c r="F11" i="24"/>
  <c r="D11" i="24"/>
  <c r="J10" i="24"/>
  <c r="F10" i="24"/>
  <c r="D10" i="24"/>
  <c r="G10" i="24" s="1"/>
  <c r="J9" i="24"/>
  <c r="G9" i="24"/>
  <c r="F9" i="24"/>
  <c r="D9" i="24"/>
  <c r="J8" i="24"/>
  <c r="G8" i="24"/>
  <c r="F8" i="24"/>
  <c r="D8" i="24"/>
  <c r="J7" i="24"/>
  <c r="F7" i="24"/>
  <c r="D7" i="24"/>
  <c r="G7" i="24" s="1"/>
  <c r="J6" i="24"/>
  <c r="F6" i="24"/>
  <c r="D6" i="24"/>
  <c r="G6" i="24" s="1"/>
  <c r="G5" i="24"/>
  <c r="F17" i="22" l="1"/>
  <c r="D17" i="22"/>
  <c r="G17" i="22"/>
  <c r="D16" i="22"/>
  <c r="G16" i="22"/>
  <c r="F16" i="22"/>
  <c r="J15" i="22"/>
  <c r="D15" i="22"/>
  <c r="G15" i="22"/>
  <c r="F15" i="22"/>
  <c r="J14" i="22"/>
  <c r="D14" i="22"/>
  <c r="G14" i="22"/>
  <c r="F14" i="22"/>
  <c r="J13" i="22"/>
  <c r="D13" i="22"/>
  <c r="G13" i="22"/>
  <c r="F13" i="22"/>
  <c r="J12" i="22"/>
  <c r="D12" i="22"/>
  <c r="G12" i="22"/>
  <c r="F12" i="22"/>
  <c r="J11" i="22"/>
  <c r="D11" i="22"/>
  <c r="G11" i="22"/>
  <c r="F11" i="22"/>
  <c r="J10" i="22"/>
  <c r="D10" i="22"/>
  <c r="G10" i="22"/>
  <c r="F10" i="22"/>
  <c r="J9" i="22"/>
  <c r="D9" i="22"/>
  <c r="G9" i="22"/>
  <c r="F9" i="22"/>
  <c r="J8" i="22"/>
  <c r="D8" i="22"/>
  <c r="G8" i="22"/>
  <c r="F8" i="22"/>
  <c r="J7" i="22"/>
  <c r="D7" i="22"/>
  <c r="G7" i="22"/>
  <c r="F7" i="22"/>
  <c r="J6" i="22"/>
  <c r="F6" i="22"/>
  <c r="D6" i="22"/>
  <c r="G6" i="22"/>
  <c r="J16" i="20"/>
  <c r="J15" i="20"/>
  <c r="D16" i="20"/>
  <c r="G16" i="20"/>
  <c r="D15" i="20"/>
  <c r="G15" i="20"/>
  <c r="F16" i="20"/>
  <c r="F15" i="20"/>
  <c r="J14" i="20"/>
  <c r="F14" i="20"/>
  <c r="D14" i="20"/>
  <c r="G14" i="20"/>
  <c r="J13" i="20"/>
  <c r="F13" i="20"/>
  <c r="D13" i="20"/>
  <c r="G13" i="20"/>
  <c r="J12" i="20"/>
  <c r="F12" i="20"/>
  <c r="D12" i="20"/>
  <c r="G12" i="20"/>
  <c r="J11" i="20"/>
  <c r="F11" i="20"/>
  <c r="D11" i="20"/>
  <c r="G11" i="20"/>
  <c r="J10" i="20"/>
  <c r="F10" i="20"/>
  <c r="D10" i="20"/>
  <c r="G10" i="20"/>
  <c r="J9" i="20"/>
  <c r="F9" i="20"/>
  <c r="D9" i="20"/>
  <c r="G9" i="20"/>
  <c r="J8" i="20"/>
  <c r="F8" i="20"/>
  <c r="D8" i="20"/>
  <c r="G8" i="20"/>
  <c r="J7" i="20"/>
  <c r="F7" i="20"/>
  <c r="D7" i="20"/>
  <c r="G7" i="20"/>
  <c r="J6" i="20"/>
  <c r="F6" i="20"/>
  <c r="D6" i="20"/>
  <c r="G6" i="20"/>
  <c r="J5" i="20"/>
  <c r="F5" i="20"/>
  <c r="D5" i="20"/>
</calcChain>
</file>

<file path=xl/sharedStrings.xml><?xml version="1.0" encoding="utf-8"?>
<sst xmlns="http://schemas.openxmlformats.org/spreadsheetml/2006/main" count="177" uniqueCount="35">
  <si>
    <t>★長野県民所得の推移</t>
  </si>
  <si>
    <t>県内総生産</t>
  </si>
  <si>
    <t>県民所得（分配）</t>
  </si>
  <si>
    <t>実額</t>
  </si>
  <si>
    <t>百万円</t>
  </si>
  <si>
    <t>％</t>
  </si>
  <si>
    <t>千円</t>
  </si>
  <si>
    <t>経済成長率
(名目）</t>
    <rPh sb="7" eb="9">
      <t>メイモク</t>
    </rPh>
    <phoneticPr fontId="2"/>
  </si>
  <si>
    <t>実質</t>
    <rPh sb="0" eb="2">
      <t>ジッシツ</t>
    </rPh>
    <phoneticPr fontId="2"/>
  </si>
  <si>
    <t>増加率</t>
    <rPh sb="0" eb="2">
      <t>ゾウカ</t>
    </rPh>
    <rPh sb="2" eb="3">
      <t>リツ</t>
    </rPh>
    <phoneticPr fontId="2"/>
  </si>
  <si>
    <t>1人当たり県民所得</t>
    <phoneticPr fontId="2"/>
  </si>
  <si>
    <t>名目</t>
    <phoneticPr fontId="2"/>
  </si>
  <si>
    <t>資料：長野県の県民経済計算</t>
    <rPh sb="3" eb="6">
      <t>ナガノケン</t>
    </rPh>
    <rPh sb="7" eb="9">
      <t>ケンミン</t>
    </rPh>
    <rPh sb="9" eb="11">
      <t>ケイザイ</t>
    </rPh>
    <rPh sb="11" eb="13">
      <t>ケイサン</t>
    </rPh>
    <phoneticPr fontId="2"/>
  </si>
  <si>
    <t>対前年度比</t>
    <phoneticPr fontId="2"/>
  </si>
  <si>
    <t>対前年度比</t>
    <phoneticPr fontId="2"/>
  </si>
  <si>
    <t>区　分</t>
    <rPh sb="0" eb="1">
      <t>ク</t>
    </rPh>
    <rPh sb="2" eb="3">
      <t>ブン</t>
    </rPh>
    <phoneticPr fontId="2"/>
  </si>
  <si>
    <t xml:space="preserve">   年　度</t>
    <phoneticPr fontId="2"/>
  </si>
  <si>
    <t>平成18年度</t>
  </si>
  <si>
    <t>平成19年度</t>
  </si>
  <si>
    <t>【茅野市】</t>
    <rPh sb="1" eb="4">
      <t>チノシ</t>
    </rPh>
    <phoneticPr fontId="2"/>
  </si>
  <si>
    <t>※平成28年度以前の数値は、遡及改定している。</t>
    <rPh sb="1" eb="3">
      <t>ヘイセイ</t>
    </rPh>
    <rPh sb="5" eb="7">
      <t>ネンド</t>
    </rPh>
    <rPh sb="7" eb="9">
      <t>イゼン</t>
    </rPh>
    <rPh sb="10" eb="12">
      <t>スウチ</t>
    </rPh>
    <rPh sb="14" eb="16">
      <t>ソキュウ</t>
    </rPh>
    <rPh sb="16" eb="18">
      <t>カイテイ</t>
    </rPh>
    <phoneticPr fontId="2"/>
  </si>
  <si>
    <t>-</t>
    <phoneticPr fontId="2"/>
  </si>
  <si>
    <t>※平成30年度以前の数値は、遡及改定している。</t>
    <rPh sb="1" eb="3">
      <t>ヘイセイ</t>
    </rPh>
    <rPh sb="5" eb="7">
      <t>ネンド</t>
    </rPh>
    <rPh sb="7" eb="9">
      <t>イゼン</t>
    </rPh>
    <rPh sb="10" eb="12">
      <t>スウチ</t>
    </rPh>
    <rPh sb="14" eb="16">
      <t>ソキュウ</t>
    </rPh>
    <rPh sb="16" eb="18">
      <t>カイテイ</t>
    </rPh>
    <phoneticPr fontId="2"/>
  </si>
  <si>
    <t>平成23年度</t>
    <phoneticPr fontId="13"/>
  </si>
  <si>
    <t>令和元年度</t>
    <rPh sb="0" eb="2">
      <t>レイワ</t>
    </rPh>
    <rPh sb="2" eb="3">
      <t>ガン</t>
    </rPh>
    <rPh sb="3" eb="5">
      <t>ネンド</t>
    </rPh>
    <phoneticPr fontId="13"/>
  </si>
  <si>
    <t>-</t>
    <phoneticPr fontId="13"/>
  </si>
  <si>
    <t>平成24年度</t>
    <rPh sb="0" eb="2">
      <t>ヘイセイ</t>
    </rPh>
    <rPh sb="4" eb="6">
      <t>ネンド</t>
    </rPh>
    <phoneticPr fontId="13"/>
  </si>
  <si>
    <t>平成24年度</t>
  </si>
  <si>
    <t>令和元年度</t>
  </si>
  <si>
    <t>平成25年度</t>
    <rPh sb="0" eb="2">
      <t>ヘイセイ</t>
    </rPh>
    <rPh sb="4" eb="6">
      <t>ネンド</t>
    </rPh>
    <phoneticPr fontId="13"/>
  </si>
  <si>
    <t>※令和元年度以前の数値は、遡及改定している。</t>
    <rPh sb="1" eb="3">
      <t>レイワ</t>
    </rPh>
    <rPh sb="3" eb="5">
      <t>ガンネン</t>
    </rPh>
    <rPh sb="5" eb="6">
      <t>ド</t>
    </rPh>
    <rPh sb="6" eb="8">
      <t>イゼン</t>
    </rPh>
    <rPh sb="9" eb="11">
      <t>スウチ</t>
    </rPh>
    <rPh sb="13" eb="15">
      <t>ソキュウ</t>
    </rPh>
    <rPh sb="15" eb="17">
      <t>カイテイ</t>
    </rPh>
    <phoneticPr fontId="2"/>
  </si>
  <si>
    <t>←数式だと数値0.4になるためここだけ手入力してます</t>
    <rPh sb="1" eb="3">
      <t>スウシキ</t>
    </rPh>
    <rPh sb="5" eb="7">
      <t>スウチ</t>
    </rPh>
    <rPh sb="19" eb="20">
      <t>テ</t>
    </rPh>
    <rPh sb="20" eb="22">
      <t>ニュウリョク</t>
    </rPh>
    <phoneticPr fontId="13"/>
  </si>
  <si>
    <t>平成26年度</t>
    <rPh sb="0" eb="2">
      <t>ヘイセイ</t>
    </rPh>
    <rPh sb="4" eb="6">
      <t>ネンド</t>
    </rPh>
    <phoneticPr fontId="13"/>
  </si>
  <si>
    <t>平成25年度</t>
    <phoneticPr fontId="13"/>
  </si>
  <si>
    <t>※令和２年度以前の数値は、遡及改定している。</t>
    <rPh sb="1" eb="3">
      <t>レイワ</t>
    </rPh>
    <rPh sb="4" eb="6">
      <t>ネンド</t>
    </rPh>
    <rPh sb="5" eb="6">
      <t>ド</t>
    </rPh>
    <rPh sb="6" eb="8">
      <t>イゼン</t>
    </rPh>
    <rPh sb="9" eb="11">
      <t>スウチ</t>
    </rPh>
    <rPh sb="13" eb="15">
      <t>ソキュウ</t>
    </rPh>
    <rPh sb="15" eb="17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</si>
</sst>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;&quot;△&quot;#,##0\ "/>
    <numFmt numFmtId="177" formatCode="#,##0.0\ ;&quot;△&quot;#,##0.0\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lightGray">
        <fgColor indexed="41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0" borderId="19">
      <alignment horizontal="justify" vertical="center"/>
    </xf>
    <xf numFmtId="38" fontId="10" fillId="0" borderId="0" applyFont="0" applyFill="0" applyBorder="0" applyAlignment="0" applyProtection="0"/>
    <xf numFmtId="38" fontId="12" fillId="2" borderId="20" applyFill="0" applyBorder="0" applyProtection="0">
      <alignment vertical="center"/>
    </xf>
  </cellStyleXfs>
  <cellXfs count="94">
    <xf numFmtId="0" fontId="0" fillId="0" borderId="0" xfId="0"/>
    <xf numFmtId="38" fontId="4" fillId="0" borderId="0" xfId="1" applyFont="1"/>
    <xf numFmtId="38" fontId="3" fillId="0" borderId="0" xfId="1" applyFont="1"/>
    <xf numFmtId="38" fontId="3" fillId="0" borderId="0" xfId="1" applyFont="1" applyAlignment="1">
      <alignment vertical="center"/>
    </xf>
    <xf numFmtId="38" fontId="6" fillId="0" borderId="0" xfId="1" quotePrefix="1" applyFont="1" applyAlignment="1">
      <alignment horizontal="left" vertical="top"/>
    </xf>
    <xf numFmtId="38" fontId="5" fillId="0" borderId="0" xfId="1" applyFont="1" applyAlignment="1">
      <alignment horizontal="right"/>
    </xf>
    <xf numFmtId="38" fontId="7" fillId="0" borderId="1" xfId="1" quotePrefix="1" applyFont="1" applyBorder="1" applyAlignment="1">
      <alignment horizontal="right" vertical="top"/>
    </xf>
    <xf numFmtId="38" fontId="7" fillId="0" borderId="2" xfId="1" applyFont="1" applyBorder="1" applyAlignment="1">
      <alignment horizontal="right" vertical="top" wrapText="1"/>
    </xf>
    <xf numFmtId="38" fontId="7" fillId="0" borderId="3" xfId="1" applyFont="1" applyBorder="1" applyAlignment="1">
      <alignment horizontal="right" vertical="top" wrapText="1"/>
    </xf>
    <xf numFmtId="38" fontId="7" fillId="0" borderId="4" xfId="1" applyFont="1" applyBorder="1" applyAlignment="1">
      <alignment horizontal="right" vertical="top" wrapText="1"/>
    </xf>
    <xf numFmtId="38" fontId="7" fillId="0" borderId="0" xfId="1" applyFont="1"/>
    <xf numFmtId="38" fontId="4" fillId="0" borderId="0" xfId="1" applyFont="1" applyBorder="1"/>
    <xf numFmtId="38" fontId="4" fillId="0" borderId="5" xfId="1" quotePrefix="1" applyFont="1" applyBorder="1" applyAlignment="1">
      <alignment horizontal="distributed" vertical="center" justifyLastLine="1"/>
    </xf>
    <xf numFmtId="38" fontId="4" fillId="0" borderId="6" xfId="1" quotePrefix="1" applyFont="1" applyBorder="1" applyAlignment="1">
      <alignment horizontal="distributed" wrapText="1" justifyLastLine="1"/>
    </xf>
    <xf numFmtId="38" fontId="4" fillId="0" borderId="7" xfId="1" quotePrefix="1" applyFont="1" applyBorder="1" applyAlignment="1">
      <alignment horizontal="distributed" wrapText="1" justifyLastLine="1"/>
    </xf>
    <xf numFmtId="38" fontId="8" fillId="0" borderId="0" xfId="1" applyFont="1" applyAlignment="1">
      <alignment horizontal="right" vertical="top"/>
    </xf>
    <xf numFmtId="38" fontId="7" fillId="0" borderId="1" xfId="1" applyFont="1" applyBorder="1" applyAlignment="1">
      <alignment horizontal="right" vertical="top" wrapText="1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center" vertical="center"/>
    </xf>
    <xf numFmtId="176" fontId="4" fillId="0" borderId="8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9" fillId="0" borderId="8" xfId="1" applyNumberFormat="1" applyFont="1" applyFill="1" applyBorder="1" applyAlignment="1">
      <alignment vertical="center"/>
    </xf>
    <xf numFmtId="176" fontId="9" fillId="0" borderId="8" xfId="1" applyNumberFormat="1" applyFont="1" applyBorder="1" applyAlignment="1">
      <alignment vertical="center"/>
    </xf>
    <xf numFmtId="176" fontId="9" fillId="0" borderId="5" xfId="1" applyNumberFormat="1" applyFont="1" applyBorder="1" applyAlignment="1">
      <alignment vertical="center"/>
    </xf>
    <xf numFmtId="177" fontId="4" fillId="0" borderId="9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38" fontId="4" fillId="0" borderId="22" xfId="1" applyFont="1" applyBorder="1" applyAlignment="1">
      <alignment vertical="center" justifyLastLine="1"/>
    </xf>
    <xf numFmtId="38" fontId="4" fillId="0" borderId="17" xfId="1" applyFont="1" applyBorder="1" applyAlignment="1">
      <alignment horizontal="right" vertical="top"/>
    </xf>
    <xf numFmtId="0" fontId="0" fillId="0" borderId="18" xfId="0" applyBorder="1" applyAlignment="1">
      <alignment horizontal="right" vertical="top"/>
    </xf>
    <xf numFmtId="176" fontId="4" fillId="0" borderId="23" xfId="1" applyNumberFormat="1" applyFont="1" applyBorder="1" applyAlignment="1">
      <alignment vertical="center"/>
    </xf>
    <xf numFmtId="38" fontId="4" fillId="0" borderId="24" xfId="1" applyFont="1" applyBorder="1" applyAlignment="1">
      <alignment horizontal="center" vertical="center"/>
    </xf>
    <xf numFmtId="176" fontId="4" fillId="0" borderId="25" xfId="1" applyNumberFormat="1" applyFont="1" applyBorder="1" applyAlignment="1">
      <alignment vertical="center"/>
    </xf>
    <xf numFmtId="176" fontId="9" fillId="0" borderId="25" xfId="1" applyNumberFormat="1" applyFont="1" applyBorder="1" applyAlignment="1">
      <alignment vertical="center"/>
    </xf>
    <xf numFmtId="176" fontId="9" fillId="0" borderId="23" xfId="1" applyNumberFormat="1" applyFont="1" applyBorder="1" applyAlignment="1">
      <alignment vertical="center"/>
    </xf>
    <xf numFmtId="176" fontId="4" fillId="3" borderId="23" xfId="1" applyNumberFormat="1" applyFont="1" applyFill="1" applyBorder="1" applyAlignment="1">
      <alignment vertical="center"/>
    </xf>
    <xf numFmtId="177" fontId="4" fillId="3" borderId="9" xfId="0" applyNumberFormat="1" applyFont="1" applyFill="1" applyBorder="1" applyAlignment="1">
      <alignment vertical="center"/>
    </xf>
    <xf numFmtId="177" fontId="4" fillId="3" borderId="9" xfId="1" applyNumberFormat="1" applyFont="1" applyFill="1" applyBorder="1" applyAlignment="1">
      <alignment vertical="center"/>
    </xf>
    <xf numFmtId="176" fontId="9" fillId="3" borderId="23" xfId="1" applyNumberFormat="1" applyFont="1" applyFill="1" applyBorder="1" applyAlignment="1">
      <alignment vertical="center"/>
    </xf>
    <xf numFmtId="177" fontId="4" fillId="3" borderId="11" xfId="1" applyNumberFormat="1" applyFont="1" applyFill="1" applyBorder="1" applyAlignment="1">
      <alignment vertical="center"/>
    </xf>
    <xf numFmtId="38" fontId="4" fillId="0" borderId="0" xfId="1" applyFont="1" applyAlignment="1">
      <alignment horizontal="right"/>
    </xf>
    <xf numFmtId="38" fontId="4" fillId="0" borderId="26" xfId="1" applyFont="1" applyFill="1" applyBorder="1" applyAlignment="1">
      <alignment horizontal="center" vertical="center"/>
    </xf>
    <xf numFmtId="176" fontId="4" fillId="0" borderId="27" xfId="1" applyNumberFormat="1" applyFont="1" applyFill="1" applyBorder="1" applyAlignment="1">
      <alignment vertical="center"/>
    </xf>
    <xf numFmtId="177" fontId="4" fillId="0" borderId="28" xfId="1" applyNumberFormat="1" applyFont="1" applyFill="1" applyBorder="1" applyAlignment="1">
      <alignment vertical="center"/>
    </xf>
    <xf numFmtId="38" fontId="4" fillId="0" borderId="0" xfId="1" applyFont="1" applyFill="1"/>
    <xf numFmtId="177" fontId="4" fillId="0" borderId="29" xfId="1" applyNumberFormat="1" applyFont="1" applyFill="1" applyBorder="1" applyAlignment="1">
      <alignment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vertical="top"/>
    </xf>
    <xf numFmtId="38" fontId="4" fillId="0" borderId="18" xfId="1" applyFont="1" applyFill="1" applyBorder="1" applyAlignment="1">
      <alignment horizontal="center" vertical="center"/>
    </xf>
    <xf numFmtId="176" fontId="4" fillId="0" borderId="30" xfId="1" applyNumberFormat="1" applyFont="1" applyFill="1" applyBorder="1" applyAlignment="1">
      <alignment vertical="center"/>
    </xf>
    <xf numFmtId="176" fontId="9" fillId="0" borderId="30" xfId="1" applyNumberFormat="1" applyFont="1" applyFill="1" applyBorder="1" applyAlignment="1">
      <alignment vertical="center"/>
    </xf>
    <xf numFmtId="38" fontId="4" fillId="0" borderId="31" xfId="1" applyFont="1" applyFill="1" applyBorder="1"/>
    <xf numFmtId="38" fontId="4" fillId="0" borderId="24" xfId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7" fontId="4" fillId="0" borderId="9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vertical="center"/>
    </xf>
    <xf numFmtId="176" fontId="9" fillId="0" borderId="23" xfId="1" applyNumberFormat="1" applyFont="1" applyFill="1" applyBorder="1" applyAlignment="1">
      <alignment vertical="center"/>
    </xf>
    <xf numFmtId="177" fontId="4" fillId="0" borderId="11" xfId="1" applyNumberFormat="1" applyFont="1" applyFill="1" applyBorder="1" applyAlignment="1">
      <alignment vertical="center"/>
    </xf>
    <xf numFmtId="176" fontId="4" fillId="0" borderId="32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7" fontId="4" fillId="0" borderId="33" xfId="1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38" fontId="4" fillId="0" borderId="34" xfId="1" applyFont="1" applyBorder="1"/>
    <xf numFmtId="177" fontId="4" fillId="0" borderId="35" xfId="1" applyNumberFormat="1" applyFont="1" applyFill="1" applyBorder="1" applyAlignment="1">
      <alignment vertical="center"/>
    </xf>
    <xf numFmtId="38" fontId="4" fillId="0" borderId="37" xfId="1" applyFont="1" applyFill="1" applyBorder="1" applyAlignment="1">
      <alignment horizontal="center" vertical="center"/>
    </xf>
    <xf numFmtId="176" fontId="4" fillId="0" borderId="38" xfId="1" applyNumberFormat="1" applyFont="1" applyFill="1" applyBorder="1" applyAlignment="1">
      <alignment vertical="center"/>
    </xf>
    <xf numFmtId="177" fontId="4" fillId="0" borderId="25" xfId="1" applyNumberFormat="1" applyFont="1" applyFill="1" applyBorder="1" applyAlignment="1">
      <alignment vertical="center"/>
    </xf>
    <xf numFmtId="176" fontId="9" fillId="0" borderId="29" xfId="1" applyNumberFormat="1" applyFont="1" applyFill="1" applyBorder="1" applyAlignment="1">
      <alignment vertical="center"/>
    </xf>
    <xf numFmtId="177" fontId="4" fillId="3" borderId="13" xfId="1" applyNumberFormat="1" applyFont="1" applyFill="1" applyBorder="1" applyAlignment="1">
      <alignment vertical="center"/>
    </xf>
    <xf numFmtId="38" fontId="8" fillId="0" borderId="34" xfId="1" applyFont="1" applyBorder="1" applyAlignment="1">
      <alignment horizontal="right" vertical="top"/>
    </xf>
    <xf numFmtId="177" fontId="4" fillId="0" borderId="39" xfId="1" applyNumberFormat="1" applyFont="1" applyFill="1" applyBorder="1" applyAlignment="1">
      <alignment vertical="center"/>
    </xf>
    <xf numFmtId="177" fontId="4" fillId="3" borderId="9" xfId="0" applyNumberFormat="1" applyFont="1" applyFill="1" applyBorder="1" applyAlignment="1">
      <alignment horizontal="center" vertical="center"/>
    </xf>
    <xf numFmtId="177" fontId="4" fillId="3" borderId="36" xfId="1" applyNumberFormat="1" applyFont="1" applyFill="1" applyBorder="1" applyAlignment="1">
      <alignment vertical="center"/>
    </xf>
    <xf numFmtId="38" fontId="4" fillId="0" borderId="40" xfId="1" applyFont="1" applyBorder="1" applyAlignment="1">
      <alignment horizontal="center" vertical="center"/>
    </xf>
    <xf numFmtId="176" fontId="4" fillId="0" borderId="41" xfId="1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6" fontId="9" fillId="0" borderId="41" xfId="1" applyNumberFormat="1" applyFont="1" applyFill="1" applyBorder="1" applyAlignment="1">
      <alignment vertical="center"/>
    </xf>
    <xf numFmtId="38" fontId="4" fillId="0" borderId="0" xfId="1" applyFont="1" applyFill="1" applyBorder="1"/>
    <xf numFmtId="0" fontId="8" fillId="0" borderId="34" xfId="0" applyFont="1" applyBorder="1" applyAlignment="1">
      <alignment vertical="top"/>
    </xf>
    <xf numFmtId="177" fontId="4" fillId="3" borderId="9" xfId="1" applyNumberFormat="1" applyFont="1" applyFill="1" applyBorder="1" applyAlignment="1">
      <alignment horizontal="center" vertical="center"/>
    </xf>
    <xf numFmtId="177" fontId="4" fillId="0" borderId="8" xfId="1" applyNumberFormat="1" applyFont="1" applyBorder="1" applyAlignment="1">
      <alignment horizontal="center" vertical="center"/>
    </xf>
    <xf numFmtId="177" fontId="4" fillId="0" borderId="9" xfId="1" applyNumberFormat="1" applyFont="1" applyBorder="1" applyAlignment="1">
      <alignment horizontal="center" vertical="center"/>
    </xf>
    <xf numFmtId="177" fontId="4" fillId="3" borderId="11" xfId="1" applyNumberFormat="1" applyFont="1" applyFill="1" applyBorder="1" applyAlignment="1">
      <alignment horizontal="center" vertical="center"/>
    </xf>
    <xf numFmtId="38" fontId="14" fillId="0" borderId="0" xfId="1" applyFont="1" applyAlignment="1">
      <alignment vertical="center"/>
    </xf>
    <xf numFmtId="38" fontId="4" fillId="0" borderId="15" xfId="1" applyFont="1" applyBorder="1" applyAlignment="1">
      <alignment horizontal="distributed" vertical="center" justifyLastLine="1"/>
    </xf>
    <xf numFmtId="38" fontId="4" fillId="0" borderId="21" xfId="1" applyFont="1" applyBorder="1" applyAlignment="1">
      <alignment horizontal="distributed" vertical="center" justifyLastLine="1"/>
    </xf>
    <xf numFmtId="38" fontId="4" fillId="0" borderId="15" xfId="1" applyFont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38" fontId="4" fillId="0" borderId="15" xfId="1" quotePrefix="1" applyFont="1" applyBorder="1" applyAlignment="1">
      <alignment horizontal="distributed" vertical="center" justifyLastLine="1"/>
    </xf>
    <xf numFmtId="38" fontId="4" fillId="0" borderId="16" xfId="1" quotePrefix="1" applyFont="1" applyBorder="1" applyAlignment="1">
      <alignment horizontal="distributed" vertical="center" justifyLastLine="1"/>
    </xf>
  </cellXfs>
  <cellStyles count="7">
    <cellStyle name="パーセント 2" xfId="3"/>
    <cellStyle name="マクロ" xfId="4"/>
    <cellStyle name="桁区切り" xfId="1" builtinId="6"/>
    <cellStyle name="桁区切り 2" xfId="5"/>
    <cellStyle name="中央配置" xfId="6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228601"/>
          <a:ext cx="1000125" cy="6953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228601"/>
          <a:ext cx="1000125" cy="6953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228601"/>
          <a:ext cx="1000125" cy="6953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228601"/>
          <a:ext cx="1000125" cy="6953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228601"/>
          <a:ext cx="1000125" cy="6953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228601"/>
          <a:ext cx="1000125" cy="6953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="120" zoomScaleNormal="120" workbookViewId="0">
      <selection activeCell="C6" sqref="C6"/>
    </sheetView>
  </sheetViews>
  <sheetFormatPr defaultRowHeight="13.5"/>
  <cols>
    <col min="1" max="1" width="1.25" style="1" customWidth="1"/>
    <col min="2" max="2" width="13.125" style="1" customWidth="1"/>
    <col min="3" max="3" width="13.75" style="1" customWidth="1"/>
    <col min="4" max="4" width="7.875" style="1" customWidth="1"/>
    <col min="5" max="5" width="13.75" style="1" customWidth="1"/>
    <col min="6" max="6" width="7.875" style="1" customWidth="1"/>
    <col min="7" max="10" width="8.75" style="1" customWidth="1"/>
    <col min="11" max="16384" width="9" style="1"/>
  </cols>
  <sheetData>
    <row r="1" spans="1:10" ht="18" thickBot="1">
      <c r="B1" s="4" t="s">
        <v>0</v>
      </c>
      <c r="I1" s="11"/>
      <c r="J1" s="5"/>
    </row>
    <row r="2" spans="1:10" s="3" customFormat="1" ht="14.25" customHeight="1">
      <c r="B2" s="30"/>
      <c r="C2" s="88" t="s">
        <v>1</v>
      </c>
      <c r="D2" s="89"/>
      <c r="E2" s="88" t="s">
        <v>2</v>
      </c>
      <c r="F2" s="89"/>
      <c r="G2" s="90" t="s">
        <v>7</v>
      </c>
      <c r="H2" s="91"/>
      <c r="I2" s="92" t="s">
        <v>10</v>
      </c>
      <c r="J2" s="93"/>
    </row>
    <row r="3" spans="1:10" s="2" customFormat="1" ht="27">
      <c r="B3" s="31" t="s">
        <v>15</v>
      </c>
      <c r="C3" s="12" t="s">
        <v>3</v>
      </c>
      <c r="D3" s="13" t="s">
        <v>13</v>
      </c>
      <c r="E3" s="12" t="s">
        <v>3</v>
      </c>
      <c r="F3" s="14" t="s">
        <v>13</v>
      </c>
      <c r="G3" s="48" t="s">
        <v>11</v>
      </c>
      <c r="H3" s="49" t="s">
        <v>8</v>
      </c>
      <c r="I3" s="12" t="s">
        <v>3</v>
      </c>
      <c r="J3" s="19" t="s">
        <v>9</v>
      </c>
    </row>
    <row r="4" spans="1:10" s="10" customFormat="1" ht="13.5" customHeight="1">
      <c r="B4" s="29" t="s">
        <v>16</v>
      </c>
      <c r="C4" s="6" t="s">
        <v>4</v>
      </c>
      <c r="D4" s="8" t="s">
        <v>5</v>
      </c>
      <c r="E4" s="6" t="s">
        <v>4</v>
      </c>
      <c r="F4" s="7" t="s">
        <v>5</v>
      </c>
      <c r="G4" s="16" t="s">
        <v>5</v>
      </c>
      <c r="H4" s="7" t="s">
        <v>5</v>
      </c>
      <c r="I4" s="6" t="s">
        <v>6</v>
      </c>
      <c r="J4" s="9" t="s">
        <v>5</v>
      </c>
    </row>
    <row r="5" spans="1:10" s="2" customFormat="1" ht="19.5" hidden="1" customHeight="1">
      <c r="B5" s="20" t="s">
        <v>33</v>
      </c>
      <c r="C5" s="21">
        <v>7750925</v>
      </c>
      <c r="D5" s="75" t="e">
        <v>#VALUE!</v>
      </c>
      <c r="E5" s="21">
        <v>5740479</v>
      </c>
      <c r="F5" s="83" t="e">
        <v>#VALUE!</v>
      </c>
      <c r="G5" s="84" t="e">
        <v>#VALUE!</v>
      </c>
      <c r="H5" s="26">
        <v>2.5</v>
      </c>
      <c r="I5" s="24">
        <v>2705</v>
      </c>
      <c r="J5" s="86" t="e">
        <v>#VALUE!</v>
      </c>
    </row>
    <row r="6" spans="1:10" s="2" customFormat="1" ht="19.5" customHeight="1">
      <c r="B6" s="20" t="s">
        <v>32</v>
      </c>
      <c r="C6" s="22">
        <v>7894634</v>
      </c>
      <c r="D6" s="38">
        <v>1.8540883829994499</v>
      </c>
      <c r="E6" s="22">
        <v>5736857</v>
      </c>
      <c r="F6" s="39">
        <v>-6.3095779986298339E-2</v>
      </c>
      <c r="G6" s="27">
        <v>1.8540883829994499</v>
      </c>
      <c r="H6" s="28">
        <v>0.4</v>
      </c>
      <c r="I6" s="25">
        <v>2718</v>
      </c>
      <c r="J6" s="41">
        <v>0.48059149722736549</v>
      </c>
    </row>
    <row r="7" spans="1:10" s="2" customFormat="1" ht="19.5" customHeight="1">
      <c r="B7" s="17">
        <v>27</v>
      </c>
      <c r="C7" s="22">
        <v>8290182</v>
      </c>
      <c r="D7" s="38">
        <v>5.0103399346948834</v>
      </c>
      <c r="E7" s="22">
        <v>6023374</v>
      </c>
      <c r="F7" s="39">
        <v>4.9943200606185485</v>
      </c>
      <c r="G7" s="27">
        <v>5.0103399346948834</v>
      </c>
      <c r="H7" s="28">
        <v>3.7</v>
      </c>
      <c r="I7" s="25">
        <v>2870</v>
      </c>
      <c r="J7" s="41">
        <v>5.5923473142016178</v>
      </c>
    </row>
    <row r="8" spans="1:10" s="2" customFormat="1" ht="19.5" customHeight="1">
      <c r="B8" s="20">
        <v>28</v>
      </c>
      <c r="C8" s="22">
        <v>8331606</v>
      </c>
      <c r="D8" s="38">
        <v>0.49967539916492854</v>
      </c>
      <c r="E8" s="22">
        <v>6040733</v>
      </c>
      <c r="F8" s="39">
        <v>0.28819395906678835</v>
      </c>
      <c r="G8" s="27">
        <v>0.49967539916492854</v>
      </c>
      <c r="H8" s="28">
        <v>0.2</v>
      </c>
      <c r="I8" s="25">
        <v>2889</v>
      </c>
      <c r="J8" s="41">
        <v>0.66202090592335594</v>
      </c>
    </row>
    <row r="9" spans="1:10" s="2" customFormat="1" ht="19.5" customHeight="1">
      <c r="B9" s="17">
        <v>29</v>
      </c>
      <c r="C9" s="22">
        <v>8565409</v>
      </c>
      <c r="D9" s="38">
        <v>2.806217672799221</v>
      </c>
      <c r="E9" s="22">
        <v>6181725</v>
      </c>
      <c r="F9" s="39">
        <v>2.3340213844909243</v>
      </c>
      <c r="G9" s="27">
        <v>2.806217672799221</v>
      </c>
      <c r="H9" s="28">
        <v>2.9</v>
      </c>
      <c r="I9" s="25">
        <v>2969</v>
      </c>
      <c r="J9" s="41">
        <v>2.7691242644513778</v>
      </c>
    </row>
    <row r="10" spans="1:10" s="2" customFormat="1" ht="19.5" customHeight="1">
      <c r="B10" s="33">
        <v>30</v>
      </c>
      <c r="C10" s="34">
        <v>8652166</v>
      </c>
      <c r="D10" s="38">
        <v>1.0128763261625835</v>
      </c>
      <c r="E10" s="34">
        <v>6217201</v>
      </c>
      <c r="F10" s="39">
        <v>0.57388512106248868</v>
      </c>
      <c r="G10" s="27">
        <v>1.0128763261625835</v>
      </c>
      <c r="H10" s="28">
        <v>1.1000000000000001</v>
      </c>
      <c r="I10" s="35">
        <v>3000</v>
      </c>
      <c r="J10" s="41">
        <v>1.0441226002020869</v>
      </c>
    </row>
    <row r="11" spans="1:10" ht="19.5" customHeight="1">
      <c r="B11" s="33" t="s">
        <v>28</v>
      </c>
      <c r="C11" s="32">
        <v>8509727</v>
      </c>
      <c r="D11" s="38">
        <v>-1.6462814051417922</v>
      </c>
      <c r="E11" s="32">
        <v>6086079</v>
      </c>
      <c r="F11" s="39">
        <v>-2.1090197984591441</v>
      </c>
      <c r="G11" s="27">
        <v>-1.6462814051417922</v>
      </c>
      <c r="H11" s="26">
        <v>-1.8</v>
      </c>
      <c r="I11" s="36">
        <v>2953</v>
      </c>
      <c r="J11" s="41">
        <v>-1.5666666666666771</v>
      </c>
    </row>
    <row r="12" spans="1:10" ht="19.5" customHeight="1">
      <c r="B12" s="77">
        <v>2</v>
      </c>
      <c r="C12" s="37">
        <v>8307852</v>
      </c>
      <c r="D12" s="38">
        <v>-2.3722852683758333</v>
      </c>
      <c r="E12" s="37">
        <v>5767475</v>
      </c>
      <c r="F12" s="39">
        <v>-5.2349632661685774</v>
      </c>
      <c r="G12" s="27">
        <v>-2.3722852683758333</v>
      </c>
      <c r="H12" s="39">
        <v>-2.8</v>
      </c>
      <c r="I12" s="40">
        <v>2816</v>
      </c>
      <c r="J12" s="41">
        <v>-4.6393498137487228</v>
      </c>
    </row>
    <row r="13" spans="1:10" s="46" customFormat="1" ht="19.5" customHeight="1" thickBot="1">
      <c r="B13" s="68">
        <v>3</v>
      </c>
      <c r="C13" s="78">
        <v>8624321</v>
      </c>
      <c r="D13" s="79">
        <v>3.8092758513271576</v>
      </c>
      <c r="E13" s="78">
        <v>5995663</v>
      </c>
      <c r="F13" s="67">
        <v>3.956462750163638</v>
      </c>
      <c r="G13" s="47">
        <v>3.8092758513271576</v>
      </c>
      <c r="H13" s="67">
        <v>4.2</v>
      </c>
      <c r="I13" s="80">
        <v>2949</v>
      </c>
      <c r="J13" s="76">
        <v>4.7230113636363598</v>
      </c>
    </row>
    <row r="14" spans="1:10" s="46" customFormat="1" ht="19.5" customHeight="1">
      <c r="A14" s="81"/>
      <c r="B14" s="82" t="s">
        <v>34</v>
      </c>
      <c r="C14" s="1"/>
      <c r="D14" s="11"/>
      <c r="E14" s="1"/>
      <c r="F14" s="1"/>
      <c r="G14" s="1"/>
      <c r="H14" s="1"/>
      <c r="I14" s="1"/>
      <c r="J14" s="15" t="s">
        <v>12</v>
      </c>
    </row>
    <row r="15" spans="1:10" s="46" customFormat="1" ht="19.5" customHeight="1">
      <c r="A15" s="81"/>
      <c r="B15" s="11"/>
      <c r="C15" s="1"/>
      <c r="D15" s="1"/>
      <c r="E15" s="1"/>
      <c r="F15" s="1"/>
      <c r="G15" s="1"/>
      <c r="H15" s="1"/>
      <c r="I15" s="1"/>
      <c r="J15" s="42"/>
    </row>
    <row r="16" spans="1:10" s="46" customFormat="1" ht="19.5" customHeight="1">
      <c r="A16" s="81"/>
      <c r="B16" s="11"/>
      <c r="C16" s="1"/>
      <c r="D16" s="1"/>
      <c r="E16" s="1"/>
      <c r="F16" s="1"/>
      <c r="G16" s="1"/>
      <c r="H16" s="1"/>
      <c r="I16" s="1"/>
      <c r="J16" s="1"/>
    </row>
    <row r="17" ht="12" customHeight="1"/>
  </sheetData>
  <mergeCells count="4">
    <mergeCell ref="C2:D2"/>
    <mergeCell ref="E2:F2"/>
    <mergeCell ref="G2:H2"/>
    <mergeCell ref="I2:J2"/>
  </mergeCells>
  <phoneticPr fontId="13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Header>&amp;R&amp;"ＭＳ Ｐゴシック,標準"&amp;F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="120" zoomScaleNormal="120" workbookViewId="0">
      <selection activeCell="B1" sqref="B1"/>
    </sheetView>
  </sheetViews>
  <sheetFormatPr defaultRowHeight="13.5"/>
  <cols>
    <col min="1" max="1" width="1.25" style="1" customWidth="1"/>
    <col min="2" max="2" width="13.125" style="1" customWidth="1"/>
    <col min="3" max="3" width="13.75" style="1" customWidth="1"/>
    <col min="4" max="4" width="7.875" style="1" customWidth="1"/>
    <col min="5" max="5" width="13.75" style="1" customWidth="1"/>
    <col min="6" max="6" width="7.875" style="1" customWidth="1"/>
    <col min="7" max="10" width="8.75" style="1" customWidth="1"/>
    <col min="11" max="16384" width="9" style="1"/>
  </cols>
  <sheetData>
    <row r="1" spans="1:10" ht="18" thickBot="1">
      <c r="B1" s="4" t="s">
        <v>0</v>
      </c>
      <c r="I1" s="11"/>
      <c r="J1" s="5"/>
    </row>
    <row r="2" spans="1:10" s="3" customFormat="1" ht="14.25" customHeight="1">
      <c r="B2" s="30"/>
      <c r="C2" s="88" t="s">
        <v>1</v>
      </c>
      <c r="D2" s="89"/>
      <c r="E2" s="88" t="s">
        <v>2</v>
      </c>
      <c r="F2" s="89"/>
      <c r="G2" s="90" t="s">
        <v>7</v>
      </c>
      <c r="H2" s="91"/>
      <c r="I2" s="92" t="s">
        <v>10</v>
      </c>
      <c r="J2" s="93"/>
    </row>
    <row r="3" spans="1:10" s="2" customFormat="1" ht="27">
      <c r="B3" s="31" t="s">
        <v>15</v>
      </c>
      <c r="C3" s="12" t="s">
        <v>3</v>
      </c>
      <c r="D3" s="13" t="s">
        <v>13</v>
      </c>
      <c r="E3" s="12" t="s">
        <v>3</v>
      </c>
      <c r="F3" s="14" t="s">
        <v>13</v>
      </c>
      <c r="G3" s="48" t="s">
        <v>11</v>
      </c>
      <c r="H3" s="49" t="s">
        <v>8</v>
      </c>
      <c r="I3" s="12" t="s">
        <v>3</v>
      </c>
      <c r="J3" s="19" t="s">
        <v>9</v>
      </c>
    </row>
    <row r="4" spans="1:10" s="10" customFormat="1" ht="13.5" customHeight="1">
      <c r="B4" s="29" t="s">
        <v>16</v>
      </c>
      <c r="C4" s="6" t="s">
        <v>4</v>
      </c>
      <c r="D4" s="8" t="s">
        <v>5</v>
      </c>
      <c r="E4" s="6" t="s">
        <v>4</v>
      </c>
      <c r="F4" s="7" t="s">
        <v>5</v>
      </c>
      <c r="G4" s="16" t="s">
        <v>5</v>
      </c>
      <c r="H4" s="7" t="s">
        <v>5</v>
      </c>
      <c r="I4" s="6" t="s">
        <v>6</v>
      </c>
      <c r="J4" s="9" t="s">
        <v>5</v>
      </c>
    </row>
    <row r="5" spans="1:10" s="2" customFormat="1" ht="19.5" hidden="1" customHeight="1">
      <c r="B5" s="20" t="s">
        <v>33</v>
      </c>
      <c r="C5" s="21">
        <v>7750925</v>
      </c>
      <c r="D5" s="75" t="e">
        <f>(C5/C4*100)-100</f>
        <v>#VALUE!</v>
      </c>
      <c r="E5" s="21">
        <v>5740479</v>
      </c>
      <c r="F5" s="83" t="e">
        <f>(E5/E4*100)-100</f>
        <v>#VALUE!</v>
      </c>
      <c r="G5" s="84" t="e">
        <f>D5</f>
        <v>#VALUE!</v>
      </c>
      <c r="H5" s="26">
        <v>2.5</v>
      </c>
      <c r="I5" s="24">
        <v>2705</v>
      </c>
      <c r="J5" s="86" t="e">
        <f>(I5/I4*100)-100</f>
        <v>#VALUE!</v>
      </c>
    </row>
    <row r="6" spans="1:10" s="2" customFormat="1" ht="19.5" customHeight="1">
      <c r="B6" s="20" t="s">
        <v>32</v>
      </c>
      <c r="C6" s="22">
        <v>7894634</v>
      </c>
      <c r="D6" s="38">
        <f t="shared" ref="D6:D10" si="0">(C6/C5*100)-100</f>
        <v>1.8540883829994499</v>
      </c>
      <c r="E6" s="22">
        <v>5736857</v>
      </c>
      <c r="F6" s="39">
        <f t="shared" ref="F6:F10" si="1">(E6/E5*100)-100</f>
        <v>-6.3095779986298339E-2</v>
      </c>
      <c r="G6" s="27">
        <f t="shared" ref="G6:G13" si="2">D6</f>
        <v>1.8540883829994499</v>
      </c>
      <c r="H6" s="28">
        <v>0.4</v>
      </c>
      <c r="I6" s="25">
        <v>2718</v>
      </c>
      <c r="J6" s="41">
        <f>(I6/I5*100)-100</f>
        <v>0.48059149722736549</v>
      </c>
    </row>
    <row r="7" spans="1:10" s="2" customFormat="1" ht="19.5" customHeight="1">
      <c r="B7" s="17">
        <v>27</v>
      </c>
      <c r="C7" s="22">
        <v>8290182</v>
      </c>
      <c r="D7" s="38">
        <f t="shared" si="0"/>
        <v>5.0103399346948834</v>
      </c>
      <c r="E7" s="22">
        <v>6023374</v>
      </c>
      <c r="F7" s="39">
        <f t="shared" si="1"/>
        <v>4.9943200606185485</v>
      </c>
      <c r="G7" s="27">
        <f t="shared" si="2"/>
        <v>5.0103399346948834</v>
      </c>
      <c r="H7" s="28">
        <v>3.7</v>
      </c>
      <c r="I7" s="25">
        <v>2870</v>
      </c>
      <c r="J7" s="41">
        <f t="shared" ref="J7:J11" si="3">(I7/I6*100)-100</f>
        <v>5.5923473142016178</v>
      </c>
    </row>
    <row r="8" spans="1:10" s="2" customFormat="1" ht="19.5" customHeight="1">
      <c r="B8" s="20">
        <v>28</v>
      </c>
      <c r="C8" s="22">
        <v>8331606</v>
      </c>
      <c r="D8" s="38">
        <f t="shared" si="0"/>
        <v>0.49967539916492854</v>
      </c>
      <c r="E8" s="22">
        <v>6040733</v>
      </c>
      <c r="F8" s="39">
        <f t="shared" si="1"/>
        <v>0.28819395906678835</v>
      </c>
      <c r="G8" s="27">
        <f t="shared" si="2"/>
        <v>0.49967539916492854</v>
      </c>
      <c r="H8" s="28">
        <v>0.2</v>
      </c>
      <c r="I8" s="25">
        <v>2889</v>
      </c>
      <c r="J8" s="41">
        <f t="shared" si="3"/>
        <v>0.66202090592335594</v>
      </c>
    </row>
    <row r="9" spans="1:10" s="2" customFormat="1" ht="19.5" customHeight="1">
      <c r="B9" s="17">
        <v>29</v>
      </c>
      <c r="C9" s="22">
        <v>8565409</v>
      </c>
      <c r="D9" s="38">
        <f t="shared" si="0"/>
        <v>2.806217672799221</v>
      </c>
      <c r="E9" s="22">
        <v>6181725</v>
      </c>
      <c r="F9" s="39">
        <f t="shared" si="1"/>
        <v>2.3340213844909243</v>
      </c>
      <c r="G9" s="27">
        <f t="shared" si="2"/>
        <v>2.806217672799221</v>
      </c>
      <c r="H9" s="28">
        <v>2.9</v>
      </c>
      <c r="I9" s="25">
        <v>2969</v>
      </c>
      <c r="J9" s="41">
        <f t="shared" si="3"/>
        <v>2.7691242644513778</v>
      </c>
    </row>
    <row r="10" spans="1:10" s="2" customFormat="1" ht="19.5" customHeight="1">
      <c r="B10" s="33">
        <v>30</v>
      </c>
      <c r="C10" s="34">
        <v>8652166</v>
      </c>
      <c r="D10" s="38">
        <f t="shared" si="0"/>
        <v>1.0128763261625835</v>
      </c>
      <c r="E10" s="34">
        <v>6217201</v>
      </c>
      <c r="F10" s="39">
        <f t="shared" si="1"/>
        <v>0.57388512106248868</v>
      </c>
      <c r="G10" s="27">
        <f t="shared" si="2"/>
        <v>1.0128763261625835</v>
      </c>
      <c r="H10" s="28">
        <v>1.1000000000000001</v>
      </c>
      <c r="I10" s="35">
        <v>3000</v>
      </c>
      <c r="J10" s="41">
        <f t="shared" si="3"/>
        <v>1.0441226002020869</v>
      </c>
    </row>
    <row r="11" spans="1:10" ht="19.5" customHeight="1">
      <c r="B11" s="33" t="s">
        <v>28</v>
      </c>
      <c r="C11" s="32">
        <v>8509727</v>
      </c>
      <c r="D11" s="38">
        <f>(C11/C10*100)-100</f>
        <v>-1.6462814051417922</v>
      </c>
      <c r="E11" s="32">
        <v>6086079</v>
      </c>
      <c r="F11" s="39">
        <f>(E11/E10*100)-100</f>
        <v>-2.1090197984591441</v>
      </c>
      <c r="G11" s="27">
        <f t="shared" si="2"/>
        <v>-1.6462814051417922</v>
      </c>
      <c r="H11" s="26">
        <v>-1.8</v>
      </c>
      <c r="I11" s="36">
        <v>2953</v>
      </c>
      <c r="J11" s="41">
        <f t="shared" si="3"/>
        <v>-1.5666666666666771</v>
      </c>
    </row>
    <row r="12" spans="1:10" ht="19.5" customHeight="1">
      <c r="B12" s="77">
        <v>2</v>
      </c>
      <c r="C12" s="37">
        <v>8307852</v>
      </c>
      <c r="D12" s="38">
        <f>(C12/C11*100)-100</f>
        <v>-2.3722852683758333</v>
      </c>
      <c r="E12" s="37">
        <v>5767475</v>
      </c>
      <c r="F12" s="39">
        <f>(E12/E11*100)-100</f>
        <v>-5.2349632661685774</v>
      </c>
      <c r="G12" s="27">
        <f t="shared" si="2"/>
        <v>-2.3722852683758333</v>
      </c>
      <c r="H12" s="39">
        <v>-2.8</v>
      </c>
      <c r="I12" s="40">
        <v>2816</v>
      </c>
      <c r="J12" s="41">
        <f>(I12/I11*100)-100</f>
        <v>-4.6393498137487228</v>
      </c>
    </row>
    <row r="13" spans="1:10" s="46" customFormat="1" ht="19.5" customHeight="1" thickBot="1">
      <c r="B13" s="68">
        <v>3</v>
      </c>
      <c r="C13" s="78">
        <v>8624321</v>
      </c>
      <c r="D13" s="79">
        <f>(C13/C12*100)-100</f>
        <v>3.8092758513271576</v>
      </c>
      <c r="E13" s="78">
        <v>5995663</v>
      </c>
      <c r="F13" s="67">
        <f>(E13/E12*100)-100</f>
        <v>3.956462750163638</v>
      </c>
      <c r="G13" s="47">
        <f t="shared" si="2"/>
        <v>3.8092758513271576</v>
      </c>
      <c r="H13" s="67">
        <v>4.2</v>
      </c>
      <c r="I13" s="80">
        <v>2949</v>
      </c>
      <c r="J13" s="76">
        <f>(I13/I12*100)-100</f>
        <v>4.7230113636363598</v>
      </c>
    </row>
    <row r="14" spans="1:10" s="46" customFormat="1" ht="19.5" customHeight="1">
      <c r="A14" s="81"/>
      <c r="B14" s="82" t="s">
        <v>34</v>
      </c>
      <c r="C14" s="1"/>
      <c r="D14" s="11"/>
      <c r="E14" s="1"/>
      <c r="F14" s="1"/>
      <c r="G14" s="1"/>
      <c r="H14" s="1"/>
      <c r="I14" s="1"/>
      <c r="J14" s="15" t="s">
        <v>12</v>
      </c>
    </row>
    <row r="15" spans="1:10" s="46" customFormat="1" ht="19.5" customHeight="1">
      <c r="A15" s="81"/>
      <c r="B15" s="11"/>
      <c r="C15" s="1"/>
      <c r="D15" s="1"/>
      <c r="E15" s="1"/>
      <c r="F15" s="1"/>
      <c r="G15" s="1"/>
      <c r="H15" s="1"/>
      <c r="I15" s="1"/>
      <c r="J15" s="42"/>
    </row>
    <row r="16" spans="1:10" s="46" customFormat="1" ht="19.5" customHeight="1">
      <c r="A16" s="81"/>
      <c r="B16" s="11"/>
      <c r="C16" s="1"/>
      <c r="D16" s="1"/>
      <c r="E16" s="1"/>
      <c r="F16" s="1"/>
      <c r="G16" s="1"/>
      <c r="H16" s="1"/>
      <c r="I16" s="1"/>
      <c r="J16" s="1"/>
    </row>
    <row r="17" ht="12" customHeight="1"/>
  </sheetData>
  <mergeCells count="4">
    <mergeCell ref="C2:D2"/>
    <mergeCell ref="E2:F2"/>
    <mergeCell ref="G2:H2"/>
    <mergeCell ref="I2:J2"/>
  </mergeCells>
  <phoneticPr fontId="13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Header>&amp;R&amp;"ＭＳ Ｐゴシック,標準"&amp;F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="120" zoomScaleNormal="120" workbookViewId="0">
      <selection activeCell="B1" sqref="B1"/>
    </sheetView>
  </sheetViews>
  <sheetFormatPr defaultRowHeight="13.5"/>
  <cols>
    <col min="1" max="1" width="1.25" style="1" customWidth="1"/>
    <col min="2" max="2" width="13.125" style="1" customWidth="1"/>
    <col min="3" max="3" width="13.75" style="1" customWidth="1"/>
    <col min="4" max="4" width="7.875" style="1" customWidth="1"/>
    <col min="5" max="5" width="13.75" style="1" customWidth="1"/>
    <col min="6" max="6" width="7.875" style="1" customWidth="1"/>
    <col min="7" max="10" width="8.75" style="1" customWidth="1"/>
    <col min="11" max="16384" width="9" style="1"/>
  </cols>
  <sheetData>
    <row r="1" spans="1:11" ht="18" thickBot="1">
      <c r="B1" s="4" t="s">
        <v>0</v>
      </c>
      <c r="I1" s="11"/>
      <c r="J1" s="5"/>
    </row>
    <row r="2" spans="1:11" s="3" customFormat="1" ht="14.25" customHeight="1">
      <c r="B2" s="30"/>
      <c r="C2" s="88" t="s">
        <v>1</v>
      </c>
      <c r="D2" s="89"/>
      <c r="E2" s="88" t="s">
        <v>2</v>
      </c>
      <c r="F2" s="89"/>
      <c r="G2" s="90" t="s">
        <v>7</v>
      </c>
      <c r="H2" s="91"/>
      <c r="I2" s="92" t="s">
        <v>10</v>
      </c>
      <c r="J2" s="93"/>
    </row>
    <row r="3" spans="1:11" s="2" customFormat="1" ht="27">
      <c r="B3" s="31" t="s">
        <v>15</v>
      </c>
      <c r="C3" s="12" t="s">
        <v>3</v>
      </c>
      <c r="D3" s="13" t="s">
        <v>13</v>
      </c>
      <c r="E3" s="12" t="s">
        <v>3</v>
      </c>
      <c r="F3" s="14" t="s">
        <v>13</v>
      </c>
      <c r="G3" s="48" t="s">
        <v>11</v>
      </c>
      <c r="H3" s="49" t="s">
        <v>8</v>
      </c>
      <c r="I3" s="12" t="s">
        <v>3</v>
      </c>
      <c r="J3" s="19" t="s">
        <v>9</v>
      </c>
    </row>
    <row r="4" spans="1:11" s="10" customFormat="1" ht="13.5" customHeight="1">
      <c r="B4" s="29" t="s">
        <v>16</v>
      </c>
      <c r="C4" s="6" t="s">
        <v>4</v>
      </c>
      <c r="D4" s="8" t="s">
        <v>5</v>
      </c>
      <c r="E4" s="6" t="s">
        <v>4</v>
      </c>
      <c r="F4" s="7" t="s">
        <v>5</v>
      </c>
      <c r="G4" s="16" t="s">
        <v>5</v>
      </c>
      <c r="H4" s="7" t="s">
        <v>5</v>
      </c>
      <c r="I4" s="6" t="s">
        <v>6</v>
      </c>
      <c r="J4" s="9" t="s">
        <v>5</v>
      </c>
    </row>
    <row r="5" spans="1:11" s="2" customFormat="1" ht="19.5" hidden="1" customHeight="1">
      <c r="B5" s="20" t="s">
        <v>27</v>
      </c>
      <c r="C5" s="21">
        <v>7612884</v>
      </c>
      <c r="D5" s="75" t="e">
        <f>(C5/C4*100)-100</f>
        <v>#VALUE!</v>
      </c>
      <c r="E5" s="21">
        <v>5559385</v>
      </c>
      <c r="F5" s="83" t="e">
        <f>(E5/E4*100)-100</f>
        <v>#VALUE!</v>
      </c>
      <c r="G5" s="84" t="e">
        <f>D5</f>
        <v>#VALUE!</v>
      </c>
      <c r="H5" s="26">
        <v>-1.7</v>
      </c>
      <c r="I5" s="24">
        <v>2607</v>
      </c>
      <c r="J5" s="86" t="e">
        <f>(I5/I4*100)-100</f>
        <v>#VALUE!</v>
      </c>
    </row>
    <row r="6" spans="1:11" s="2" customFormat="1" ht="19.5" customHeight="1">
      <c r="B6" s="20" t="s">
        <v>29</v>
      </c>
      <c r="C6" s="22">
        <v>7756871</v>
      </c>
      <c r="D6" s="38">
        <f t="shared" ref="D6:D10" si="0">(C6/C5*100)-100</f>
        <v>1.8913594375009666</v>
      </c>
      <c r="E6" s="22">
        <v>5753000</v>
      </c>
      <c r="F6" s="39">
        <f t="shared" ref="F6:F10" si="1">(E6/E5*100)-100</f>
        <v>3.4826693959853401</v>
      </c>
      <c r="G6" s="27">
        <f t="shared" ref="G6:G13" si="2">D6</f>
        <v>1.8913594375009666</v>
      </c>
      <c r="H6" s="28">
        <v>1.8</v>
      </c>
      <c r="I6" s="25">
        <v>2711</v>
      </c>
      <c r="J6" s="41">
        <f t="shared" ref="J6:J11" si="3">(I6/I5*100)-100</f>
        <v>3.9892596854622155</v>
      </c>
    </row>
    <row r="7" spans="1:11" s="2" customFormat="1" ht="19.5" customHeight="1">
      <c r="B7" s="17">
        <v>26</v>
      </c>
      <c r="C7" s="22">
        <v>7898120</v>
      </c>
      <c r="D7" s="38">
        <f t="shared" si="0"/>
        <v>1.8209533199662502</v>
      </c>
      <c r="E7" s="22">
        <v>5746567</v>
      </c>
      <c r="F7" s="39">
        <f t="shared" si="1"/>
        <v>-0.11181992004172514</v>
      </c>
      <c r="G7" s="27">
        <f t="shared" si="2"/>
        <v>1.8209533199662502</v>
      </c>
      <c r="H7" s="28">
        <v>0.4</v>
      </c>
      <c r="I7" s="25">
        <v>2723</v>
      </c>
      <c r="J7" s="41">
        <v>0.5</v>
      </c>
      <c r="K7" s="87" t="s">
        <v>31</v>
      </c>
    </row>
    <row r="8" spans="1:11" s="2" customFormat="1" ht="19.5" customHeight="1">
      <c r="B8" s="20">
        <v>27</v>
      </c>
      <c r="C8" s="22">
        <v>8284111</v>
      </c>
      <c r="D8" s="38">
        <f t="shared" si="0"/>
        <v>4.8871250373506712</v>
      </c>
      <c r="E8" s="22">
        <v>6025671</v>
      </c>
      <c r="F8" s="39">
        <f t="shared" si="1"/>
        <v>4.8568823786444995</v>
      </c>
      <c r="G8" s="27">
        <f t="shared" si="2"/>
        <v>4.8871250373506712</v>
      </c>
      <c r="H8" s="28">
        <v>3.6</v>
      </c>
      <c r="I8" s="25">
        <v>2871</v>
      </c>
      <c r="J8" s="41">
        <f t="shared" si="3"/>
        <v>5.4351817847961854</v>
      </c>
    </row>
    <row r="9" spans="1:11" s="2" customFormat="1" ht="19.5" customHeight="1">
      <c r="B9" s="17">
        <v>28</v>
      </c>
      <c r="C9" s="22">
        <v>8320501</v>
      </c>
      <c r="D9" s="38">
        <f t="shared" si="0"/>
        <v>0.43927465481812078</v>
      </c>
      <c r="E9" s="22">
        <v>6041233</v>
      </c>
      <c r="F9" s="39">
        <f t="shared" si="1"/>
        <v>0.25826169400883714</v>
      </c>
      <c r="G9" s="27">
        <f t="shared" si="2"/>
        <v>0.43927465481812078</v>
      </c>
      <c r="H9" s="28">
        <v>0.2</v>
      </c>
      <c r="I9" s="25">
        <v>2889</v>
      </c>
      <c r="J9" s="41">
        <f t="shared" si="3"/>
        <v>0.62695924764891231</v>
      </c>
    </row>
    <row r="10" spans="1:11" s="2" customFormat="1" ht="19.5" customHeight="1">
      <c r="B10" s="33">
        <v>29</v>
      </c>
      <c r="C10" s="34">
        <v>8543117</v>
      </c>
      <c r="D10" s="38">
        <f t="shared" si="0"/>
        <v>2.6755119673683083</v>
      </c>
      <c r="E10" s="34">
        <v>6176005</v>
      </c>
      <c r="F10" s="39">
        <f t="shared" si="1"/>
        <v>2.2308690957624009</v>
      </c>
      <c r="G10" s="27">
        <f t="shared" si="2"/>
        <v>2.6755119673683083</v>
      </c>
      <c r="H10" s="28">
        <v>2.8</v>
      </c>
      <c r="I10" s="35">
        <v>2966</v>
      </c>
      <c r="J10" s="41">
        <f t="shared" si="3"/>
        <v>2.6652821045344552</v>
      </c>
    </row>
    <row r="11" spans="1:11" ht="19.5" customHeight="1">
      <c r="B11" s="33">
        <v>30</v>
      </c>
      <c r="C11" s="32">
        <v>8622416</v>
      </c>
      <c r="D11" s="38">
        <f>(C11/C10*100)-100</f>
        <v>0.92822092919948318</v>
      </c>
      <c r="E11" s="32">
        <v>6210779</v>
      </c>
      <c r="F11" s="39">
        <f>(E11/E10*100)-100</f>
        <v>0.56305006229754895</v>
      </c>
      <c r="G11" s="27">
        <f t="shared" si="2"/>
        <v>0.92822092919948318</v>
      </c>
      <c r="H11" s="26">
        <v>1</v>
      </c>
      <c r="I11" s="36">
        <v>2997</v>
      </c>
      <c r="J11" s="41">
        <f t="shared" si="3"/>
        <v>1.0451786918408601</v>
      </c>
    </row>
    <row r="12" spans="1:11" ht="19.5" customHeight="1">
      <c r="B12" s="77" t="s">
        <v>28</v>
      </c>
      <c r="C12" s="37">
        <v>8471583</v>
      </c>
      <c r="D12" s="38">
        <f>(C12/C11*100)-100</f>
        <v>-1.7493124896780614</v>
      </c>
      <c r="E12" s="37">
        <v>6072094</v>
      </c>
      <c r="F12" s="39">
        <f>(E12/E11*100)-100</f>
        <v>-2.2329727076104291</v>
      </c>
      <c r="G12" s="27">
        <f t="shared" si="2"/>
        <v>-1.7493124896780614</v>
      </c>
      <c r="H12" s="39">
        <v>-1.9</v>
      </c>
      <c r="I12" s="40">
        <v>2946</v>
      </c>
      <c r="J12" s="41">
        <f>(I12/I11*100)-100</f>
        <v>-1.701701701701694</v>
      </c>
    </row>
    <row r="13" spans="1:11" s="46" customFormat="1" ht="19.5" customHeight="1" thickBot="1">
      <c r="B13" s="68">
        <v>2</v>
      </c>
      <c r="C13" s="78">
        <v>8214074</v>
      </c>
      <c r="D13" s="79">
        <f>(C13/C12*100)-100</f>
        <v>-3.039679833155148</v>
      </c>
      <c r="E13" s="78">
        <v>5710416</v>
      </c>
      <c r="F13" s="67">
        <f>(E13/E12*100)-100</f>
        <v>-5.9563965906983611</v>
      </c>
      <c r="G13" s="47">
        <f t="shared" si="2"/>
        <v>-3.039679833155148</v>
      </c>
      <c r="H13" s="67">
        <v>-3.4</v>
      </c>
      <c r="I13" s="80">
        <v>2788</v>
      </c>
      <c r="J13" s="76">
        <f>(I13/I12*100)-100</f>
        <v>-5.3632043448744042</v>
      </c>
    </row>
    <row r="14" spans="1:11" s="46" customFormat="1" ht="19.5" customHeight="1">
      <c r="A14" s="81"/>
      <c r="B14" s="82" t="s">
        <v>30</v>
      </c>
      <c r="C14" s="1"/>
      <c r="D14" s="11"/>
      <c r="E14" s="1"/>
      <c r="F14" s="1"/>
      <c r="G14" s="1"/>
      <c r="H14" s="1"/>
      <c r="I14" s="1"/>
      <c r="J14" s="15" t="s">
        <v>12</v>
      </c>
    </row>
    <row r="15" spans="1:11" s="46" customFormat="1" ht="19.5" customHeight="1">
      <c r="A15" s="81"/>
      <c r="B15" s="11"/>
      <c r="C15" s="1"/>
      <c r="D15" s="1"/>
      <c r="E15" s="1"/>
      <c r="F15" s="1"/>
      <c r="G15" s="1"/>
      <c r="H15" s="1"/>
      <c r="I15" s="1"/>
      <c r="J15" s="42"/>
    </row>
    <row r="16" spans="1:11" s="46" customFormat="1" ht="19.5" customHeight="1">
      <c r="A16" s="81"/>
      <c r="B16" s="11"/>
      <c r="C16" s="1"/>
      <c r="D16" s="1"/>
      <c r="E16" s="1"/>
      <c r="F16" s="1"/>
      <c r="G16" s="1"/>
      <c r="H16" s="1"/>
      <c r="I16" s="1"/>
      <c r="J16" s="1"/>
    </row>
    <row r="17" ht="12" customHeight="1"/>
  </sheetData>
  <mergeCells count="4">
    <mergeCell ref="C2:D2"/>
    <mergeCell ref="E2:F2"/>
    <mergeCell ref="G2:H2"/>
    <mergeCell ref="I2:J2"/>
  </mergeCells>
  <phoneticPr fontId="13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Header>&amp;R&amp;"ＭＳ Ｐゴシック,標準"&amp;F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="120" zoomScaleNormal="120" workbookViewId="0">
      <selection activeCell="B1" sqref="B1"/>
    </sheetView>
  </sheetViews>
  <sheetFormatPr defaultRowHeight="13.5"/>
  <cols>
    <col min="1" max="1" width="1.25" style="1" customWidth="1"/>
    <col min="2" max="2" width="13.125" style="1" customWidth="1"/>
    <col min="3" max="3" width="13.75" style="1" customWidth="1"/>
    <col min="4" max="4" width="7.875" style="1" customWidth="1"/>
    <col min="5" max="5" width="13.75" style="1" customWidth="1"/>
    <col min="6" max="6" width="7.875" style="1" customWidth="1"/>
    <col min="7" max="10" width="8.75" style="1" customWidth="1"/>
    <col min="11" max="16384" width="9" style="1"/>
  </cols>
  <sheetData>
    <row r="1" spans="1:10" ht="18" thickBot="1">
      <c r="B1" s="4" t="s">
        <v>0</v>
      </c>
      <c r="I1" s="11"/>
      <c r="J1" s="5"/>
    </row>
    <row r="2" spans="1:10" s="3" customFormat="1" ht="14.25" customHeight="1">
      <c r="B2" s="30"/>
      <c r="C2" s="88" t="s">
        <v>1</v>
      </c>
      <c r="D2" s="89"/>
      <c r="E2" s="88" t="s">
        <v>2</v>
      </c>
      <c r="F2" s="89"/>
      <c r="G2" s="90" t="s">
        <v>7</v>
      </c>
      <c r="H2" s="91"/>
      <c r="I2" s="92" t="s">
        <v>10</v>
      </c>
      <c r="J2" s="93"/>
    </row>
    <row r="3" spans="1:10" s="2" customFormat="1" ht="27">
      <c r="B3" s="31" t="s">
        <v>15</v>
      </c>
      <c r="C3" s="12" t="s">
        <v>3</v>
      </c>
      <c r="D3" s="13" t="s">
        <v>13</v>
      </c>
      <c r="E3" s="12" t="s">
        <v>3</v>
      </c>
      <c r="F3" s="14" t="s">
        <v>13</v>
      </c>
      <c r="G3" s="48" t="s">
        <v>11</v>
      </c>
      <c r="H3" s="49" t="s">
        <v>8</v>
      </c>
      <c r="I3" s="12" t="s">
        <v>3</v>
      </c>
      <c r="J3" s="19" t="s">
        <v>9</v>
      </c>
    </row>
    <row r="4" spans="1:10" s="10" customFormat="1" ht="13.5" customHeight="1">
      <c r="B4" s="29" t="s">
        <v>16</v>
      </c>
      <c r="C4" s="6" t="s">
        <v>4</v>
      </c>
      <c r="D4" s="8" t="s">
        <v>5</v>
      </c>
      <c r="E4" s="6" t="s">
        <v>4</v>
      </c>
      <c r="F4" s="7" t="s">
        <v>5</v>
      </c>
      <c r="G4" s="16" t="s">
        <v>5</v>
      </c>
      <c r="H4" s="7" t="s">
        <v>5</v>
      </c>
      <c r="I4" s="6" t="s">
        <v>6</v>
      </c>
      <c r="J4" s="9" t="s">
        <v>5</v>
      </c>
    </row>
    <row r="5" spans="1:10" s="2" customFormat="1" ht="19.5" hidden="1" customHeight="1">
      <c r="B5" s="20" t="s">
        <v>23</v>
      </c>
      <c r="C5" s="21">
        <v>7775333</v>
      </c>
      <c r="D5" s="75" t="s">
        <v>21</v>
      </c>
      <c r="E5" s="21">
        <v>5604022</v>
      </c>
      <c r="F5" s="83" t="s">
        <v>21</v>
      </c>
      <c r="G5" s="84" t="str">
        <f t="shared" ref="G5:G13" si="0">D5</f>
        <v>-</v>
      </c>
      <c r="H5" s="85" t="s">
        <v>25</v>
      </c>
      <c r="I5" s="24">
        <v>2616</v>
      </c>
      <c r="J5" s="86" t="s">
        <v>25</v>
      </c>
    </row>
    <row r="6" spans="1:10" s="2" customFormat="1" ht="19.5" customHeight="1">
      <c r="B6" s="20" t="s">
        <v>26</v>
      </c>
      <c r="C6" s="22">
        <v>7610400</v>
      </c>
      <c r="D6" s="38">
        <f t="shared" ref="D6:D11" si="1">(C6/C5*100)-100</f>
        <v>-2.1212339072808817</v>
      </c>
      <c r="E6" s="22">
        <v>5531623</v>
      </c>
      <c r="F6" s="39">
        <f t="shared" ref="F6:F11" si="2">(E6/E5*100)-100</f>
        <v>-1.2919114164790955</v>
      </c>
      <c r="G6" s="27">
        <f>D6</f>
        <v>-2.1212339072808817</v>
      </c>
      <c r="H6" s="28">
        <v>-1.7</v>
      </c>
      <c r="I6" s="25">
        <v>2594</v>
      </c>
      <c r="J6" s="41">
        <f t="shared" ref="J6:J12" si="3">(I6/I5*100)-100</f>
        <v>-0.84097859327216895</v>
      </c>
    </row>
    <row r="7" spans="1:10" s="2" customFormat="1" ht="19.5" customHeight="1">
      <c r="B7" s="17">
        <v>25</v>
      </c>
      <c r="C7" s="22">
        <v>7758313</v>
      </c>
      <c r="D7" s="38">
        <f t="shared" si="1"/>
        <v>1.9435640702196935</v>
      </c>
      <c r="E7" s="22">
        <v>5736210</v>
      </c>
      <c r="F7" s="39">
        <f t="shared" si="2"/>
        <v>3.6984986142403358</v>
      </c>
      <c r="G7" s="27">
        <f t="shared" si="0"/>
        <v>1.9435640702196935</v>
      </c>
      <c r="H7" s="28">
        <v>1.8</v>
      </c>
      <c r="I7" s="25">
        <v>2703</v>
      </c>
      <c r="J7" s="41">
        <f t="shared" si="3"/>
        <v>4.2020046260601305</v>
      </c>
    </row>
    <row r="8" spans="1:10" s="2" customFormat="1" ht="19.5" customHeight="1">
      <c r="B8" s="20">
        <v>26</v>
      </c>
      <c r="C8" s="22">
        <v>7902916</v>
      </c>
      <c r="D8" s="38">
        <f t="shared" si="1"/>
        <v>1.8638459159871417</v>
      </c>
      <c r="E8" s="22">
        <v>5739522</v>
      </c>
      <c r="F8" s="39">
        <f t="shared" si="2"/>
        <v>5.7738471917872403E-2</v>
      </c>
      <c r="G8" s="27">
        <f t="shared" si="0"/>
        <v>1.8638459159871417</v>
      </c>
      <c r="H8" s="28">
        <v>0.4</v>
      </c>
      <c r="I8" s="25">
        <v>2720</v>
      </c>
      <c r="J8" s="41">
        <f t="shared" si="3"/>
        <v>0.62893081761006897</v>
      </c>
    </row>
    <row r="9" spans="1:10" s="2" customFormat="1" ht="19.5" customHeight="1">
      <c r="B9" s="17">
        <v>27</v>
      </c>
      <c r="C9" s="22">
        <v>8285410</v>
      </c>
      <c r="D9" s="38">
        <f t="shared" si="1"/>
        <v>4.8399097244611937</v>
      </c>
      <c r="E9" s="22">
        <v>5996300</v>
      </c>
      <c r="F9" s="39">
        <f t="shared" si="2"/>
        <v>4.4738568821584863</v>
      </c>
      <c r="G9" s="27">
        <f t="shared" si="0"/>
        <v>4.8399097244611937</v>
      </c>
      <c r="H9" s="28">
        <v>3.6</v>
      </c>
      <c r="I9" s="25">
        <v>2857</v>
      </c>
      <c r="J9" s="41">
        <f t="shared" si="3"/>
        <v>5.0367647058823479</v>
      </c>
    </row>
    <row r="10" spans="1:10" s="2" customFormat="1" ht="19.5" customHeight="1">
      <c r="B10" s="33">
        <v>28</v>
      </c>
      <c r="C10" s="34">
        <v>8320686</v>
      </c>
      <c r="D10" s="38">
        <f t="shared" si="1"/>
        <v>0.42576046327218364</v>
      </c>
      <c r="E10" s="34">
        <v>6013384</v>
      </c>
      <c r="F10" s="39">
        <f t="shared" si="2"/>
        <v>0.28490902723345357</v>
      </c>
      <c r="G10" s="27">
        <f t="shared" si="0"/>
        <v>0.42576046327218364</v>
      </c>
      <c r="H10" s="28">
        <v>0.2</v>
      </c>
      <c r="I10" s="35">
        <v>2875</v>
      </c>
      <c r="J10" s="41">
        <f t="shared" si="3"/>
        <v>0.63003150157507548</v>
      </c>
    </row>
    <row r="11" spans="1:10" ht="19.5" customHeight="1">
      <c r="B11" s="33">
        <v>29</v>
      </c>
      <c r="C11" s="32">
        <v>8540951</v>
      </c>
      <c r="D11" s="38">
        <f t="shared" si="1"/>
        <v>2.6471975988518324</v>
      </c>
      <c r="E11" s="32">
        <v>6150003</v>
      </c>
      <c r="F11" s="39">
        <f t="shared" si="2"/>
        <v>2.2719154472756031</v>
      </c>
      <c r="G11" s="27">
        <f t="shared" si="0"/>
        <v>2.6471975988518324</v>
      </c>
      <c r="H11" s="26">
        <v>2.8</v>
      </c>
      <c r="I11" s="36">
        <v>2954</v>
      </c>
      <c r="J11" s="41">
        <f t="shared" si="3"/>
        <v>2.7478260869565219</v>
      </c>
    </row>
    <row r="12" spans="1:10" ht="19.5" customHeight="1">
      <c r="B12" s="77">
        <v>30</v>
      </c>
      <c r="C12" s="37">
        <v>8622815</v>
      </c>
      <c r="D12" s="38">
        <f>(C12/C11*100)-100</f>
        <v>0.95848811215519447</v>
      </c>
      <c r="E12" s="37">
        <v>6189753</v>
      </c>
      <c r="F12" s="39">
        <f>(E12/E11*100)-100</f>
        <v>0.64634114812626819</v>
      </c>
      <c r="G12" s="27">
        <f t="shared" si="0"/>
        <v>0.95848811215519447</v>
      </c>
      <c r="H12" s="39">
        <v>1</v>
      </c>
      <c r="I12" s="40">
        <v>2986</v>
      </c>
      <c r="J12" s="41">
        <f t="shared" si="3"/>
        <v>1.0832769126607928</v>
      </c>
    </row>
    <row r="13" spans="1:10" s="46" customFormat="1" ht="19.5" customHeight="1" thickBot="1">
      <c r="B13" s="68" t="s">
        <v>24</v>
      </c>
      <c r="C13" s="78">
        <v>8454339</v>
      </c>
      <c r="D13" s="79">
        <f>(C13/C12*100)-100</f>
        <v>-1.9538399003109674</v>
      </c>
      <c r="E13" s="78">
        <v>6025493</v>
      </c>
      <c r="F13" s="67">
        <f>(E13/E12*100)-100</f>
        <v>-2.6537407873949093</v>
      </c>
      <c r="G13" s="47">
        <f t="shared" si="0"/>
        <v>-1.9538399003109674</v>
      </c>
      <c r="H13" s="67">
        <v>-2.1</v>
      </c>
      <c r="I13" s="80">
        <v>2924</v>
      </c>
      <c r="J13" s="76">
        <f>(I13/I12*100)-100</f>
        <v>-2.0763563295378447</v>
      </c>
    </row>
    <row r="14" spans="1:10" s="46" customFormat="1" ht="19.5" customHeight="1">
      <c r="A14" s="81"/>
      <c r="B14" s="82" t="s">
        <v>22</v>
      </c>
      <c r="C14" s="1"/>
      <c r="D14" s="11"/>
      <c r="E14" s="1"/>
      <c r="F14" s="1"/>
      <c r="G14" s="1"/>
      <c r="H14" s="1"/>
      <c r="I14" s="1"/>
      <c r="J14" s="15" t="s">
        <v>12</v>
      </c>
    </row>
    <row r="15" spans="1:10" s="46" customFormat="1" ht="19.5" customHeight="1">
      <c r="A15" s="81"/>
      <c r="B15" s="11"/>
      <c r="C15" s="1"/>
      <c r="D15" s="1"/>
      <c r="E15" s="1"/>
      <c r="F15" s="1"/>
      <c r="G15" s="1"/>
      <c r="H15" s="1"/>
      <c r="I15" s="1"/>
      <c r="J15" s="42"/>
    </row>
    <row r="16" spans="1:10" s="46" customFormat="1" ht="19.5" customHeight="1">
      <c r="A16" s="81"/>
      <c r="B16" s="11"/>
      <c r="C16" s="1"/>
      <c r="D16" s="1"/>
      <c r="E16" s="1"/>
      <c r="F16" s="1"/>
      <c r="G16" s="1"/>
      <c r="H16" s="1"/>
      <c r="I16" s="1"/>
      <c r="J16" s="1"/>
    </row>
    <row r="17" ht="12" customHeight="1"/>
  </sheetData>
  <mergeCells count="4">
    <mergeCell ref="C2:D2"/>
    <mergeCell ref="E2:F2"/>
    <mergeCell ref="G2:H2"/>
    <mergeCell ref="I2:J2"/>
  </mergeCells>
  <phoneticPr fontId="13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Header>&amp;R&amp;"ＭＳ Ｐゴシック,標準"&amp;F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zoomScale="120" zoomScaleNormal="120" workbookViewId="0">
      <selection activeCell="B1" sqref="B1"/>
    </sheetView>
  </sheetViews>
  <sheetFormatPr defaultRowHeight="13.5"/>
  <cols>
    <col min="1" max="1" width="1.25" style="1" customWidth="1"/>
    <col min="2" max="2" width="13.125" style="1" customWidth="1"/>
    <col min="3" max="3" width="13.75" style="1" customWidth="1"/>
    <col min="4" max="4" width="7.875" style="1" customWidth="1"/>
    <col min="5" max="5" width="13.75" style="1" customWidth="1"/>
    <col min="6" max="6" width="7.875" style="1" customWidth="1"/>
    <col min="7" max="10" width="8.75" style="1" customWidth="1"/>
    <col min="11" max="16384" width="9" style="1"/>
  </cols>
  <sheetData>
    <row r="1" spans="1:10" ht="18" thickBot="1">
      <c r="B1" s="4" t="s">
        <v>0</v>
      </c>
      <c r="I1" s="11"/>
      <c r="J1" s="5"/>
    </row>
    <row r="2" spans="1:10" s="3" customFormat="1" ht="14.25" customHeight="1">
      <c r="B2" s="30"/>
      <c r="C2" s="88" t="s">
        <v>1</v>
      </c>
      <c r="D2" s="89"/>
      <c r="E2" s="88" t="s">
        <v>2</v>
      </c>
      <c r="F2" s="89"/>
      <c r="G2" s="90" t="s">
        <v>7</v>
      </c>
      <c r="H2" s="91"/>
      <c r="I2" s="92" t="s">
        <v>10</v>
      </c>
      <c r="J2" s="93"/>
    </row>
    <row r="3" spans="1:10" s="2" customFormat="1" ht="27">
      <c r="B3" s="31" t="s">
        <v>15</v>
      </c>
      <c r="C3" s="12" t="s">
        <v>3</v>
      </c>
      <c r="D3" s="13" t="s">
        <v>14</v>
      </c>
      <c r="E3" s="12" t="s">
        <v>3</v>
      </c>
      <c r="F3" s="14" t="s">
        <v>13</v>
      </c>
      <c r="G3" s="48" t="s">
        <v>11</v>
      </c>
      <c r="H3" s="49" t="s">
        <v>8</v>
      </c>
      <c r="I3" s="12" t="s">
        <v>3</v>
      </c>
      <c r="J3" s="19" t="s">
        <v>9</v>
      </c>
    </row>
    <row r="4" spans="1:10" s="10" customFormat="1" ht="13.5" customHeight="1">
      <c r="B4" s="29" t="s">
        <v>16</v>
      </c>
      <c r="C4" s="6" t="s">
        <v>4</v>
      </c>
      <c r="D4" s="8" t="s">
        <v>5</v>
      </c>
      <c r="E4" s="6" t="s">
        <v>4</v>
      </c>
      <c r="F4" s="7" t="s">
        <v>5</v>
      </c>
      <c r="G4" s="16" t="s">
        <v>5</v>
      </c>
      <c r="H4" s="7" t="s">
        <v>5</v>
      </c>
      <c r="I4" s="6" t="s">
        <v>6</v>
      </c>
      <c r="J4" s="9" t="s">
        <v>5</v>
      </c>
    </row>
    <row r="5" spans="1:10" s="2" customFormat="1" ht="18" hidden="1" customHeight="1">
      <c r="B5" s="20" t="s">
        <v>17</v>
      </c>
      <c r="C5" s="21">
        <v>8563778</v>
      </c>
      <c r="D5" s="75" t="s">
        <v>21</v>
      </c>
      <c r="E5" s="21">
        <v>6134313</v>
      </c>
      <c r="F5" s="75" t="s">
        <v>21</v>
      </c>
      <c r="G5" s="75" t="s">
        <v>21</v>
      </c>
      <c r="H5" s="75" t="s">
        <v>21</v>
      </c>
      <c r="I5" s="23">
        <v>2802</v>
      </c>
      <c r="J5" s="41"/>
    </row>
    <row r="6" spans="1:10" s="2" customFormat="1" ht="18" customHeight="1">
      <c r="B6" s="20" t="s">
        <v>18</v>
      </c>
      <c r="C6" s="21">
        <v>8612567</v>
      </c>
      <c r="D6" s="38">
        <f t="shared" ref="D6:D12" si="0">(C6/C5*100)-100</f>
        <v>0.56971350728616699</v>
      </c>
      <c r="E6" s="21">
        <v>6118749</v>
      </c>
      <c r="F6" s="39">
        <f t="shared" ref="F6:F12" si="1">(E6/E5*100)-100</f>
        <v>-0.25372034325603465</v>
      </c>
      <c r="G6" s="27">
        <f t="shared" ref="G6:G17" si="2">D6</f>
        <v>0.56971350728616699</v>
      </c>
      <c r="H6" s="26">
        <v>2.5</v>
      </c>
      <c r="I6" s="24">
        <v>2804</v>
      </c>
      <c r="J6" s="41">
        <f>(I6/I5*100)-100</f>
        <v>7.1377587437538637E-2</v>
      </c>
    </row>
    <row r="7" spans="1:10" s="2" customFormat="1" ht="18" customHeight="1">
      <c r="B7" s="20">
        <v>20</v>
      </c>
      <c r="C7" s="22">
        <v>8047312</v>
      </c>
      <c r="D7" s="38">
        <f t="shared" si="0"/>
        <v>-6.5631419761378851</v>
      </c>
      <c r="E7" s="22">
        <v>5714798</v>
      </c>
      <c r="F7" s="39">
        <f t="shared" si="1"/>
        <v>-6.601856032989744</v>
      </c>
      <c r="G7" s="27">
        <f t="shared" si="2"/>
        <v>-6.5631419761378851</v>
      </c>
      <c r="H7" s="28">
        <v>-4.8</v>
      </c>
      <c r="I7" s="25">
        <v>2630</v>
      </c>
      <c r="J7" s="41">
        <f t="shared" ref="J7:J15" si="3">(I7/I6*100)-100</f>
        <v>-6.205420827389446</v>
      </c>
    </row>
    <row r="8" spans="1:10" s="2" customFormat="1" ht="18" customHeight="1">
      <c r="B8" s="17">
        <v>21</v>
      </c>
      <c r="C8" s="22">
        <v>7746020</v>
      </c>
      <c r="D8" s="38">
        <f t="shared" si="0"/>
        <v>-3.7440079370602177</v>
      </c>
      <c r="E8" s="22">
        <v>5438384</v>
      </c>
      <c r="F8" s="39">
        <f t="shared" si="1"/>
        <v>-4.836811379859796</v>
      </c>
      <c r="G8" s="27">
        <f t="shared" si="2"/>
        <v>-3.7440079370602177</v>
      </c>
      <c r="H8" s="28">
        <v>-2.5</v>
      </c>
      <c r="I8" s="25">
        <v>2515</v>
      </c>
      <c r="J8" s="41">
        <f t="shared" si="3"/>
        <v>-4.3726235741444839</v>
      </c>
    </row>
    <row r="9" spans="1:10" s="2" customFormat="1" ht="18" customHeight="1">
      <c r="B9" s="18">
        <v>22</v>
      </c>
      <c r="C9" s="22">
        <v>7821522</v>
      </c>
      <c r="D9" s="38">
        <f t="shared" si="0"/>
        <v>0.97471992068184932</v>
      </c>
      <c r="E9" s="22">
        <v>5588443</v>
      </c>
      <c r="F9" s="39">
        <f t="shared" si="1"/>
        <v>2.7592571616862642</v>
      </c>
      <c r="G9" s="27">
        <f t="shared" si="2"/>
        <v>0.97471992068184932</v>
      </c>
      <c r="H9" s="28">
        <v>3.4</v>
      </c>
      <c r="I9" s="25">
        <v>2596</v>
      </c>
      <c r="J9" s="41">
        <f t="shared" si="3"/>
        <v>3.2206759443339905</v>
      </c>
    </row>
    <row r="10" spans="1:10" s="2" customFormat="1" ht="18" customHeight="1">
      <c r="B10" s="18">
        <v>23</v>
      </c>
      <c r="C10" s="22">
        <v>7852987</v>
      </c>
      <c r="D10" s="38">
        <f t="shared" si="0"/>
        <v>0.40228743203687145</v>
      </c>
      <c r="E10" s="22">
        <v>5649240</v>
      </c>
      <c r="F10" s="39">
        <f t="shared" si="1"/>
        <v>1.0879058800456534</v>
      </c>
      <c r="G10" s="27">
        <f t="shared" si="2"/>
        <v>0.40228743203687145</v>
      </c>
      <c r="H10" s="28">
        <v>2.6</v>
      </c>
      <c r="I10" s="25">
        <v>2637</v>
      </c>
      <c r="J10" s="41">
        <f t="shared" si="3"/>
        <v>1.5793528505392942</v>
      </c>
    </row>
    <row r="11" spans="1:10" s="2" customFormat="1" ht="18" customHeight="1">
      <c r="B11" s="18">
        <v>24</v>
      </c>
      <c r="C11" s="22">
        <v>7637218</v>
      </c>
      <c r="D11" s="38">
        <f t="shared" si="0"/>
        <v>-2.7476041918826581</v>
      </c>
      <c r="E11" s="34">
        <v>5494875</v>
      </c>
      <c r="F11" s="39">
        <f t="shared" si="1"/>
        <v>-2.7324914501773634</v>
      </c>
      <c r="G11" s="27">
        <f t="shared" si="2"/>
        <v>-2.7476041918826581</v>
      </c>
      <c r="H11" s="28">
        <v>-2.4</v>
      </c>
      <c r="I11" s="35">
        <v>2577</v>
      </c>
      <c r="J11" s="41">
        <f t="shared" si="3"/>
        <v>-2.2753128555176261</v>
      </c>
    </row>
    <row r="12" spans="1:10" ht="18" customHeight="1">
      <c r="B12" s="33">
        <v>25</v>
      </c>
      <c r="C12" s="32">
        <v>7734489</v>
      </c>
      <c r="D12" s="38">
        <f t="shared" si="0"/>
        <v>1.2736444082125189</v>
      </c>
      <c r="E12" s="32">
        <v>5665036</v>
      </c>
      <c r="F12" s="39">
        <f t="shared" si="1"/>
        <v>3.0967219454491612</v>
      </c>
      <c r="G12" s="27">
        <f t="shared" si="2"/>
        <v>1.2736444082125189</v>
      </c>
      <c r="H12" s="26">
        <v>1.1000000000000001</v>
      </c>
      <c r="I12" s="36">
        <v>2669</v>
      </c>
      <c r="J12" s="41">
        <f t="shared" si="3"/>
        <v>3.5700426852929752</v>
      </c>
    </row>
    <row r="13" spans="1:10" ht="18" customHeight="1">
      <c r="B13" s="33">
        <v>26</v>
      </c>
      <c r="C13" s="37">
        <v>7902229</v>
      </c>
      <c r="D13" s="38">
        <f>(C13/C12*100)-100</f>
        <v>2.1687276302287017</v>
      </c>
      <c r="E13" s="37">
        <v>5672337</v>
      </c>
      <c r="F13" s="39">
        <f>(E13/E12*100)-100</f>
        <v>0.12887826308605099</v>
      </c>
      <c r="G13" s="27">
        <f t="shared" si="2"/>
        <v>2.1687276302287017</v>
      </c>
      <c r="H13" s="39">
        <v>0.5</v>
      </c>
      <c r="I13" s="40">
        <v>2688</v>
      </c>
      <c r="J13" s="41">
        <f t="shared" si="3"/>
        <v>0.71187710753090983</v>
      </c>
    </row>
    <row r="14" spans="1:10" s="46" customFormat="1" ht="18" customHeight="1">
      <c r="B14" s="55">
        <v>27</v>
      </c>
      <c r="C14" s="56">
        <v>8260718</v>
      </c>
      <c r="D14" s="57">
        <f>(C14/C13*100)-100</f>
        <v>4.5365554453053818</v>
      </c>
      <c r="E14" s="56">
        <v>5984080</v>
      </c>
      <c r="F14" s="58">
        <f>(E14/E13*100)-100</f>
        <v>5.495847655031767</v>
      </c>
      <c r="G14" s="59">
        <f t="shared" si="2"/>
        <v>4.5365554453053818</v>
      </c>
      <c r="H14" s="58">
        <v>2.9</v>
      </c>
      <c r="I14" s="60">
        <v>2851</v>
      </c>
      <c r="J14" s="41">
        <f>(I14/I13*100)-100</f>
        <v>6.0639880952380878</v>
      </c>
    </row>
    <row r="15" spans="1:10" s="46" customFormat="1" ht="18" customHeight="1">
      <c r="A15" s="54"/>
      <c r="B15" s="55">
        <v>28</v>
      </c>
      <c r="C15" s="63">
        <v>8256134</v>
      </c>
      <c r="D15" s="57">
        <f t="shared" ref="D15:D17" si="4">(C15/C14*100)-100</f>
        <v>-5.5491544439604468E-2</v>
      </c>
      <c r="E15" s="63">
        <v>5947434</v>
      </c>
      <c r="F15" s="58">
        <f t="shared" ref="F15:F16" si="5">(E15/E14*100)-100</f>
        <v>-0.61239154556757569</v>
      </c>
      <c r="G15" s="59">
        <f t="shared" si="2"/>
        <v>-5.5491544439604468E-2</v>
      </c>
      <c r="H15" s="64">
        <v>-0.3</v>
      </c>
      <c r="I15" s="23">
        <v>2848</v>
      </c>
      <c r="J15" s="41">
        <f t="shared" si="3"/>
        <v>-0.10522623640827078</v>
      </c>
    </row>
    <row r="16" spans="1:10" s="46" customFormat="1" ht="18" customHeight="1">
      <c r="A16" s="54"/>
      <c r="B16" s="55">
        <v>29</v>
      </c>
      <c r="C16" s="63">
        <v>8425513</v>
      </c>
      <c r="D16" s="57">
        <f t="shared" si="4"/>
        <v>2.0515534268217976</v>
      </c>
      <c r="E16" s="63">
        <v>6098520</v>
      </c>
      <c r="F16" s="58">
        <f t="shared" si="5"/>
        <v>2.5403560594367178</v>
      </c>
      <c r="G16" s="59">
        <f t="shared" si="2"/>
        <v>2.0515534268217976</v>
      </c>
      <c r="H16" s="64">
        <v>-0.3</v>
      </c>
      <c r="I16" s="23">
        <v>2938</v>
      </c>
      <c r="J16" s="41">
        <v>3.1</v>
      </c>
    </row>
    <row r="17" spans="1:10" s="46" customFormat="1" ht="18" customHeight="1" thickBot="1">
      <c r="A17" s="54"/>
      <c r="B17" s="43">
        <v>30</v>
      </c>
      <c r="C17" s="62">
        <v>8597553</v>
      </c>
      <c r="D17" s="57">
        <f t="shared" si="4"/>
        <v>2.0418934728366054</v>
      </c>
      <c r="E17" s="62">
        <v>6210039</v>
      </c>
      <c r="F17" s="45">
        <f>(E17/E15*100)-100</f>
        <v>4.4154336138912953</v>
      </c>
      <c r="G17" s="47">
        <f t="shared" si="2"/>
        <v>2.0418934728366054</v>
      </c>
      <c r="H17" s="74">
        <v>-0.3</v>
      </c>
      <c r="I17" s="71">
        <v>3010</v>
      </c>
      <c r="J17" s="76">
        <v>2.4</v>
      </c>
    </row>
    <row r="18" spans="1:10" ht="12" customHeight="1">
      <c r="B18" s="50" t="s">
        <v>20</v>
      </c>
      <c r="D18" s="66"/>
      <c r="J18" s="15" t="s">
        <v>12</v>
      </c>
    </row>
    <row r="19" spans="1:10">
      <c r="J19" s="42" t="s">
        <v>19</v>
      </c>
    </row>
  </sheetData>
  <mergeCells count="4">
    <mergeCell ref="C2:D2"/>
    <mergeCell ref="E2:F2"/>
    <mergeCell ref="G2:H2"/>
    <mergeCell ref="I2:J2"/>
  </mergeCells>
  <phoneticPr fontId="13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Header>&amp;R&amp;"ＭＳ Ｐゴシック,標準"&amp;F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showGridLines="0" workbookViewId="0">
      <selection activeCell="B1" sqref="B1"/>
    </sheetView>
  </sheetViews>
  <sheetFormatPr defaultRowHeight="13.5"/>
  <cols>
    <col min="1" max="1" width="1.25" style="1" customWidth="1"/>
    <col min="2" max="2" width="13.125" style="1" customWidth="1"/>
    <col min="3" max="3" width="13.75" style="1" customWidth="1"/>
    <col min="4" max="4" width="7.875" style="1" customWidth="1"/>
    <col min="5" max="5" width="13.75" style="1" customWidth="1"/>
    <col min="6" max="6" width="7.875" style="1" customWidth="1"/>
    <col min="7" max="10" width="8.75" style="1" customWidth="1"/>
    <col min="11" max="16384" width="9" style="1"/>
  </cols>
  <sheetData>
    <row r="1" spans="2:10" ht="18" thickBot="1">
      <c r="B1" s="4" t="s">
        <v>0</v>
      </c>
      <c r="I1" s="11"/>
      <c r="J1" s="5"/>
    </row>
    <row r="2" spans="2:10" s="3" customFormat="1" ht="14.25" customHeight="1">
      <c r="B2" s="30"/>
      <c r="C2" s="88" t="s">
        <v>1</v>
      </c>
      <c r="D2" s="89"/>
      <c r="E2" s="88" t="s">
        <v>2</v>
      </c>
      <c r="F2" s="89"/>
      <c r="G2" s="90" t="s">
        <v>7</v>
      </c>
      <c r="H2" s="91"/>
      <c r="I2" s="92" t="s">
        <v>10</v>
      </c>
      <c r="J2" s="93"/>
    </row>
    <row r="3" spans="2:10" s="2" customFormat="1" ht="27">
      <c r="B3" s="31" t="s">
        <v>15</v>
      </c>
      <c r="C3" s="12" t="s">
        <v>3</v>
      </c>
      <c r="D3" s="13" t="s">
        <v>13</v>
      </c>
      <c r="E3" s="12" t="s">
        <v>3</v>
      </c>
      <c r="F3" s="14" t="s">
        <v>13</v>
      </c>
      <c r="G3" s="48" t="s">
        <v>11</v>
      </c>
      <c r="H3" s="49" t="s">
        <v>8</v>
      </c>
      <c r="I3" s="12" t="s">
        <v>3</v>
      </c>
      <c r="J3" s="19" t="s">
        <v>9</v>
      </c>
    </row>
    <row r="4" spans="2:10" s="10" customFormat="1" ht="13.5" customHeight="1">
      <c r="B4" s="29" t="s">
        <v>16</v>
      </c>
      <c r="C4" s="6" t="s">
        <v>4</v>
      </c>
      <c r="D4" s="8" t="s">
        <v>5</v>
      </c>
      <c r="E4" s="6" t="s">
        <v>4</v>
      </c>
      <c r="F4" s="7" t="s">
        <v>5</v>
      </c>
      <c r="G4" s="16" t="s">
        <v>5</v>
      </c>
      <c r="H4" s="7" t="s">
        <v>5</v>
      </c>
      <c r="I4" s="6" t="s">
        <v>6</v>
      </c>
      <c r="J4" s="9" t="s">
        <v>5</v>
      </c>
    </row>
    <row r="5" spans="2:10" s="2" customFormat="1" ht="18" hidden="1" customHeight="1">
      <c r="B5" s="20" t="s">
        <v>17</v>
      </c>
      <c r="C5" s="21">
        <v>8828706</v>
      </c>
      <c r="D5" s="38" t="e">
        <f>(C5/#REF!*100)-100</f>
        <v>#REF!</v>
      </c>
      <c r="E5" s="21">
        <v>6306161</v>
      </c>
      <c r="F5" s="39" t="e">
        <f t="shared" ref="F5:F12" si="0">(E5/E4*100)-100</f>
        <v>#VALUE!</v>
      </c>
      <c r="G5" s="27"/>
      <c r="H5" s="26"/>
      <c r="I5" s="23">
        <v>2880</v>
      </c>
      <c r="J5" s="41" t="e">
        <f t="shared" ref="J5:J11" si="1">(I5/I4*100)-100</f>
        <v>#VALUE!</v>
      </c>
    </row>
    <row r="6" spans="2:10" s="2" customFormat="1" ht="18" customHeight="1">
      <c r="B6" s="20" t="s">
        <v>18</v>
      </c>
      <c r="C6" s="21">
        <v>8609942</v>
      </c>
      <c r="D6" s="38">
        <f t="shared" ref="D6:D12" si="2">(C6/C5*100)-100</f>
        <v>-2.4778716156138785</v>
      </c>
      <c r="E6" s="21">
        <v>6118413</v>
      </c>
      <c r="F6" s="39">
        <f t="shared" si="0"/>
        <v>-2.9772154564401347</v>
      </c>
      <c r="G6" s="27">
        <f t="shared" ref="G6:G16" si="3">D6</f>
        <v>-2.4778716156138785</v>
      </c>
      <c r="H6" s="26">
        <v>2.5</v>
      </c>
      <c r="I6" s="24">
        <v>2804</v>
      </c>
      <c r="J6" s="41">
        <f t="shared" si="1"/>
        <v>-2.6388888888888857</v>
      </c>
    </row>
    <row r="7" spans="2:10" s="2" customFormat="1" ht="18" customHeight="1">
      <c r="B7" s="20">
        <v>20</v>
      </c>
      <c r="C7" s="22">
        <v>8045069</v>
      </c>
      <c r="D7" s="38">
        <f t="shared" si="2"/>
        <v>-6.5607062161394367</v>
      </c>
      <c r="E7" s="22">
        <v>5715595</v>
      </c>
      <c r="F7" s="39">
        <f t="shared" si="0"/>
        <v>-6.5837007080103973</v>
      </c>
      <c r="G7" s="27">
        <f t="shared" si="3"/>
        <v>-6.5607062161394367</v>
      </c>
      <c r="H7" s="28">
        <v>-4.8</v>
      </c>
      <c r="I7" s="25">
        <v>2631</v>
      </c>
      <c r="J7" s="41">
        <f t="shared" si="1"/>
        <v>-6.1697574893009914</v>
      </c>
    </row>
    <row r="8" spans="2:10" s="2" customFormat="1" ht="18" customHeight="1">
      <c r="B8" s="17">
        <v>21</v>
      </c>
      <c r="C8" s="22">
        <v>7742999</v>
      </c>
      <c r="D8" s="38">
        <f t="shared" si="2"/>
        <v>-3.7547223025681973</v>
      </c>
      <c r="E8" s="22">
        <v>5438799</v>
      </c>
      <c r="F8" s="39">
        <f t="shared" si="0"/>
        <v>-4.8428203887784207</v>
      </c>
      <c r="G8" s="27">
        <f t="shared" si="3"/>
        <v>-3.7547223025681973</v>
      </c>
      <c r="H8" s="28">
        <v>-2.5</v>
      </c>
      <c r="I8" s="25">
        <v>2516</v>
      </c>
      <c r="J8" s="41">
        <f t="shared" si="1"/>
        <v>-4.3709616115545487</v>
      </c>
    </row>
    <row r="9" spans="2:10" s="2" customFormat="1" ht="18" customHeight="1">
      <c r="B9" s="18">
        <v>22</v>
      </c>
      <c r="C9" s="22">
        <v>7819077</v>
      </c>
      <c r="D9" s="38">
        <f t="shared" si="2"/>
        <v>0.98253919443874338</v>
      </c>
      <c r="E9" s="22">
        <v>5589076</v>
      </c>
      <c r="F9" s="39">
        <f t="shared" si="0"/>
        <v>2.7630548582508823</v>
      </c>
      <c r="G9" s="27">
        <f t="shared" si="3"/>
        <v>0.98253919443874338</v>
      </c>
      <c r="H9" s="28">
        <v>3.4</v>
      </c>
      <c r="I9" s="25">
        <v>2597</v>
      </c>
      <c r="J9" s="41">
        <f t="shared" si="1"/>
        <v>3.219395866454704</v>
      </c>
    </row>
    <row r="10" spans="2:10" s="2" customFormat="1" ht="18" customHeight="1">
      <c r="B10" s="18">
        <v>23</v>
      </c>
      <c r="C10" s="22">
        <v>7850667</v>
      </c>
      <c r="D10" s="38">
        <f t="shared" si="2"/>
        <v>0.40401188017460754</v>
      </c>
      <c r="E10" s="22">
        <v>5648340</v>
      </c>
      <c r="F10" s="39">
        <f t="shared" si="0"/>
        <v>1.0603541622980117</v>
      </c>
      <c r="G10" s="27">
        <f t="shared" si="3"/>
        <v>0.40401188017460754</v>
      </c>
      <c r="H10" s="28">
        <v>2.6</v>
      </c>
      <c r="I10" s="25">
        <v>2636</v>
      </c>
      <c r="J10" s="41">
        <f t="shared" si="1"/>
        <v>1.5017327685791173</v>
      </c>
    </row>
    <row r="11" spans="2:10" s="2" customFormat="1" ht="18" customHeight="1">
      <c r="B11" s="18">
        <v>24</v>
      </c>
      <c r="C11" s="22">
        <v>7635236</v>
      </c>
      <c r="D11" s="38">
        <f t="shared" si="2"/>
        <v>-2.7441107870197499</v>
      </c>
      <c r="E11" s="34">
        <v>5495446</v>
      </c>
      <c r="F11" s="39">
        <f t="shared" si="0"/>
        <v>-2.7068837924062734</v>
      </c>
      <c r="G11" s="27">
        <f t="shared" si="3"/>
        <v>-2.7441107870197499</v>
      </c>
      <c r="H11" s="28">
        <v>-2.4</v>
      </c>
      <c r="I11" s="35">
        <v>2577</v>
      </c>
      <c r="J11" s="41">
        <f t="shared" si="1"/>
        <v>-2.2382397572078929</v>
      </c>
    </row>
    <row r="12" spans="2:10" ht="18" customHeight="1">
      <c r="B12" s="33">
        <v>25</v>
      </c>
      <c r="C12" s="32">
        <v>7732019</v>
      </c>
      <c r="D12" s="38">
        <f t="shared" si="2"/>
        <v>1.2675836084176098</v>
      </c>
      <c r="E12" s="32">
        <v>5672477</v>
      </c>
      <c r="F12" s="39">
        <f t="shared" si="0"/>
        <v>3.2214127843308802</v>
      </c>
      <c r="G12" s="27">
        <f t="shared" si="3"/>
        <v>1.2675836084176098</v>
      </c>
      <c r="H12" s="26">
        <v>1.1000000000000001</v>
      </c>
      <c r="I12" s="36">
        <v>2673</v>
      </c>
      <c r="J12" s="41">
        <f>(I12/I11*100)-100</f>
        <v>3.7252619324796115</v>
      </c>
    </row>
    <row r="13" spans="2:10" ht="18" customHeight="1">
      <c r="B13" s="33">
        <v>26</v>
      </c>
      <c r="C13" s="37">
        <v>7896795</v>
      </c>
      <c r="D13" s="38">
        <f>(C13/C12*100)-100</f>
        <v>2.1310863307500938</v>
      </c>
      <c r="E13" s="37">
        <v>5670274</v>
      </c>
      <c r="F13" s="39">
        <f>(E13/E12*100)-100</f>
        <v>-3.8836649315626914E-2</v>
      </c>
      <c r="G13" s="27">
        <f t="shared" si="3"/>
        <v>2.1310863307500938</v>
      </c>
      <c r="H13" s="39">
        <v>0.5</v>
      </c>
      <c r="I13" s="40">
        <v>2687</v>
      </c>
      <c r="J13" s="41">
        <f>(I13/I12*100)-100</f>
        <v>0.5237560793116387</v>
      </c>
    </row>
    <row r="14" spans="2:10" s="46" customFormat="1" ht="18" customHeight="1">
      <c r="B14" s="55">
        <v>27</v>
      </c>
      <c r="C14" s="52">
        <v>8252263</v>
      </c>
      <c r="D14" s="57">
        <f>(C14/C13*100)-100</f>
        <v>4.5014211461738682</v>
      </c>
      <c r="E14" s="63">
        <v>5980845</v>
      </c>
      <c r="F14" s="58">
        <f>(E14/E13*100)-100</f>
        <v>5.4771779988057006</v>
      </c>
      <c r="G14" s="70">
        <f t="shared" si="3"/>
        <v>4.5014211461738682</v>
      </c>
      <c r="H14" s="58">
        <v>2.9</v>
      </c>
      <c r="I14" s="23">
        <v>2850</v>
      </c>
      <c r="J14" s="61">
        <f>(I14/I13*100)-100</f>
        <v>6.0662448827688848</v>
      </c>
    </row>
    <row r="15" spans="2:10" s="46" customFormat="1" ht="18" customHeight="1">
      <c r="B15" s="51">
        <v>28</v>
      </c>
      <c r="C15" s="63">
        <v>8245526</v>
      </c>
      <c r="D15" s="57">
        <f t="shared" ref="D15:D16" si="4">(C15/C14*100)-100</f>
        <v>-8.1638212451537129E-2</v>
      </c>
      <c r="E15" s="69">
        <v>5940509</v>
      </c>
      <c r="F15" s="58">
        <f t="shared" ref="F15:F16" si="5">(E15/E14*100)-100</f>
        <v>-0.67441975172404511</v>
      </c>
      <c r="G15" s="70">
        <f t="shared" si="3"/>
        <v>-8.1638212451537129E-2</v>
      </c>
      <c r="H15" s="64">
        <v>-0.3</v>
      </c>
      <c r="I15" s="53">
        <v>2845</v>
      </c>
      <c r="J15" s="41">
        <f t="shared" ref="J15:J16" si="6">(I15/I14*100)-100</f>
        <v>-0.17543859649123306</v>
      </c>
    </row>
    <row r="16" spans="2:10" s="46" customFormat="1" ht="18" customHeight="1" thickBot="1">
      <c r="B16" s="68">
        <v>29</v>
      </c>
      <c r="C16" s="44">
        <v>8441677</v>
      </c>
      <c r="D16" s="65">
        <f t="shared" si="4"/>
        <v>2.3788779515097076</v>
      </c>
      <c r="E16" s="44">
        <v>6102449</v>
      </c>
      <c r="F16" s="67">
        <f t="shared" si="5"/>
        <v>2.7260290321923719</v>
      </c>
      <c r="G16" s="47">
        <f t="shared" si="3"/>
        <v>2.3788779515097076</v>
      </c>
      <c r="H16" s="45">
        <v>2.7</v>
      </c>
      <c r="I16" s="71">
        <v>2940</v>
      </c>
      <c r="J16" s="72">
        <f t="shared" si="6"/>
        <v>3.3391915641476402</v>
      </c>
    </row>
    <row r="17" spans="2:10" ht="12" customHeight="1">
      <c r="B17" s="50" t="s">
        <v>20</v>
      </c>
      <c r="D17" s="66"/>
      <c r="J17" s="73" t="s">
        <v>12</v>
      </c>
    </row>
    <row r="18" spans="2:10">
      <c r="J18" s="42" t="s">
        <v>19</v>
      </c>
    </row>
  </sheetData>
  <mergeCells count="4">
    <mergeCell ref="C2:D2"/>
    <mergeCell ref="E2:F2"/>
    <mergeCell ref="G2:H2"/>
    <mergeCell ref="I2:J2"/>
  </mergeCells>
  <phoneticPr fontId="13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Header>&amp;R&amp;"ＭＳ Ｐゴシック,標準"&amp;F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統計書</vt:lpstr>
      <vt:lpstr>R5時点</vt:lpstr>
      <vt:lpstr>R4時点</vt:lpstr>
      <vt:lpstr>R3時点</vt:lpstr>
      <vt:lpstr>R2時点</vt:lpstr>
      <vt:lpstr>R元時点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茅野市の統計</dc:title>
  <dc:subject>県民所得の推移</dc:subject>
  <dc:creator>茅野市役所</dc:creator>
  <cp:lastModifiedBy>竹内　こずえ</cp:lastModifiedBy>
  <cp:lastPrinted>2021-11-22T07:07:38Z</cp:lastPrinted>
  <dcterms:created xsi:type="dcterms:W3CDTF">2014-03-11T01:06:31Z</dcterms:created>
  <dcterms:modified xsi:type="dcterms:W3CDTF">2024-10-24T00:03:59Z</dcterms:modified>
</cp:coreProperties>
</file>