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120" yWindow="90" windowWidth="9135" windowHeight="4905"/>
  </bookViews>
  <sheets>
    <sheet name="統計書用" sheetId="2" r:id="rId1"/>
    <sheet name="S46.4～" sheetId="1" r:id="rId2"/>
  </sheets>
  <definedNames>
    <definedName name="_xlnm.Print_Titles" localSheetId="1">'S46.4～'!$1:$3</definedName>
    <definedName name="_xlnm.Print_Titles" localSheetId="0">統計書用!$1:$3</definedName>
  </definedNames>
  <calcPr calcId="162913" concurrentCalc="0"/>
</workbook>
</file>

<file path=xl/calcChain.xml><?xml version="1.0" encoding="utf-8"?>
<calcChain xmlns="http://schemas.openxmlformats.org/spreadsheetml/2006/main">
  <c r="F50" i="1" l="1"/>
  <c r="J50" i="1"/>
  <c r="F49" i="1"/>
  <c r="J49" i="1"/>
  <c r="F47" i="1"/>
  <c r="J47" i="1"/>
  <c r="F48" i="1"/>
  <c r="J48" i="1"/>
  <c r="F46" i="1"/>
  <c r="J46" i="1"/>
  <c r="F41" i="1"/>
  <c r="J41" i="1"/>
  <c r="F42" i="1"/>
  <c r="J42" i="1"/>
  <c r="F43" i="1"/>
  <c r="J43" i="1"/>
  <c r="F44" i="1"/>
  <c r="J44" i="1"/>
  <c r="F40" i="1"/>
  <c r="J40" i="1"/>
  <c r="F36" i="1"/>
  <c r="J36" i="1"/>
  <c r="F37" i="1"/>
  <c r="J37" i="1"/>
  <c r="F38" i="1"/>
  <c r="J38" i="1"/>
  <c r="F35" i="1"/>
  <c r="J35" i="1"/>
  <c r="F4" i="1"/>
  <c r="J4" i="1"/>
  <c r="F5" i="1"/>
  <c r="J5" i="1"/>
  <c r="F6" i="1"/>
  <c r="J6" i="1"/>
  <c r="F7" i="1"/>
  <c r="J7" i="1"/>
  <c r="F8" i="1"/>
  <c r="J8" i="1"/>
  <c r="F9" i="1"/>
  <c r="J9" i="1"/>
  <c r="F10" i="1"/>
  <c r="J10" i="1"/>
  <c r="F11" i="1"/>
  <c r="J11" i="1"/>
  <c r="F12" i="1"/>
  <c r="J12" i="1"/>
  <c r="F14" i="1"/>
  <c r="J14" i="1"/>
  <c r="F15" i="1"/>
  <c r="J15" i="1"/>
  <c r="F16" i="1"/>
  <c r="J16" i="1"/>
  <c r="F17" i="1"/>
  <c r="J17" i="1"/>
  <c r="F18" i="1"/>
  <c r="J18" i="1"/>
  <c r="F19" i="1"/>
  <c r="J19" i="1"/>
  <c r="F20" i="1"/>
  <c r="J20" i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F30" i="1"/>
  <c r="J30" i="1"/>
  <c r="F31" i="1"/>
  <c r="J31" i="1"/>
  <c r="F32" i="1"/>
  <c r="J32" i="1"/>
  <c r="F33" i="1"/>
  <c r="J33" i="1"/>
  <c r="F13" i="1"/>
  <c r="J13" i="1"/>
</calcChain>
</file>

<file path=xl/sharedStrings.xml><?xml version="1.0" encoding="utf-8"?>
<sst xmlns="http://schemas.openxmlformats.org/spreadsheetml/2006/main" count="217" uniqueCount="96">
  <si>
    <t>★主要選挙の概要</t>
  </si>
  <si>
    <t>（単位：人・％）</t>
  </si>
  <si>
    <t>選　挙　名</t>
  </si>
  <si>
    <t>執行年月日</t>
  </si>
  <si>
    <t>定数</t>
  </si>
  <si>
    <t>有　権　者　数</t>
  </si>
  <si>
    <t>投票者数</t>
  </si>
  <si>
    <t>投票率</t>
  </si>
  <si>
    <t>総数</t>
  </si>
  <si>
    <t>男</t>
  </si>
  <si>
    <t>女</t>
  </si>
  <si>
    <t>46. 4.11</t>
  </si>
  <si>
    <t>46. 4.25</t>
  </si>
  <si>
    <t>46. 6.27</t>
  </si>
  <si>
    <t>47.12.10</t>
  </si>
  <si>
    <t>49. 7. 7</t>
  </si>
  <si>
    <t>50. 4.13</t>
  </si>
  <si>
    <t>50. 4.27</t>
  </si>
  <si>
    <t>51.12. 5</t>
  </si>
  <si>
    <t>52. 7.10</t>
  </si>
  <si>
    <t>54. 4. 8</t>
  </si>
  <si>
    <t>54. 4.22</t>
  </si>
  <si>
    <t>54.10. 7</t>
  </si>
  <si>
    <t>55. 6.22</t>
  </si>
  <si>
    <t>55.10.26</t>
  </si>
  <si>
    <t>58. 4.10</t>
  </si>
  <si>
    <t>58. 4.24</t>
  </si>
  <si>
    <t>58. 6.26</t>
  </si>
  <si>
    <t>58.12.18</t>
  </si>
  <si>
    <t>59.10.21</t>
  </si>
  <si>
    <t>61. 7. 6</t>
  </si>
  <si>
    <t>62. 4.12</t>
  </si>
  <si>
    <t>62. 4.26</t>
  </si>
  <si>
    <t>無投票</t>
  </si>
  <si>
    <t>－</t>
  </si>
  <si>
    <t>63.10.16</t>
  </si>
  <si>
    <t>元. 7.23</t>
  </si>
  <si>
    <t xml:space="preserve"> 2. 2.18</t>
  </si>
  <si>
    <t xml:space="preserve"> 3. 4. 7</t>
  </si>
  <si>
    <t xml:space="preserve"> 3. 4.21</t>
  </si>
  <si>
    <t xml:space="preserve"> 4. 7.26</t>
  </si>
  <si>
    <t xml:space="preserve"> 4.10.18</t>
  </si>
  <si>
    <t xml:space="preserve"> 5. 7.18</t>
  </si>
  <si>
    <t xml:space="preserve"> 7. 4. 9</t>
  </si>
  <si>
    <t>資料：選挙管理委員会</t>
  </si>
  <si>
    <t>長野県知事選挙</t>
    <rPh sb="0" eb="3">
      <t>ナガノケン</t>
    </rPh>
    <rPh sb="3" eb="5">
      <t>チジ</t>
    </rPh>
    <rPh sb="5" eb="7">
      <t>センキョ</t>
    </rPh>
    <phoneticPr fontId="3"/>
  </si>
  <si>
    <t>候補
者数</t>
    <rPh sb="3" eb="4">
      <t>シャ</t>
    </rPh>
    <rPh sb="4" eb="5">
      <t>スウ</t>
    </rPh>
    <phoneticPr fontId="3"/>
  </si>
  <si>
    <t>男性</t>
    <rPh sb="1" eb="2">
      <t>セイ</t>
    </rPh>
    <phoneticPr fontId="3"/>
  </si>
  <si>
    <t>女性</t>
    <rPh sb="1" eb="2">
      <t>セイ</t>
    </rPh>
    <phoneticPr fontId="3"/>
  </si>
  <si>
    <t>参議院議員選挙</t>
    <rPh sb="0" eb="3">
      <t>サンギイン</t>
    </rPh>
    <rPh sb="3" eb="5">
      <t>ギイン</t>
    </rPh>
    <rPh sb="5" eb="6">
      <t>センキョ</t>
    </rPh>
    <phoneticPr fontId="3"/>
  </si>
  <si>
    <t>長野県議会議員選挙</t>
    <rPh sb="0" eb="3">
      <t>ナガノケン</t>
    </rPh>
    <rPh sb="3" eb="5">
      <t>ギカイ</t>
    </rPh>
    <rPh sb="5" eb="7">
      <t>ギイン</t>
    </rPh>
    <phoneticPr fontId="3"/>
  </si>
  <si>
    <t>茅野市長選挙</t>
    <rPh sb="0" eb="2">
      <t>チノ</t>
    </rPh>
    <rPh sb="2" eb="5">
      <t>シチョウセン</t>
    </rPh>
    <phoneticPr fontId="3"/>
  </si>
  <si>
    <t>茅野市議会議員選挙</t>
    <rPh sb="0" eb="3">
      <t>チノシ</t>
    </rPh>
    <rPh sb="3" eb="5">
      <t>ギカイ</t>
    </rPh>
    <rPh sb="5" eb="7">
      <t>ギイン</t>
    </rPh>
    <rPh sb="7" eb="8">
      <t>セン</t>
    </rPh>
    <phoneticPr fontId="3"/>
  </si>
  <si>
    <t>長野県知事選挙</t>
    <rPh sb="0" eb="3">
      <t>ナガノケン</t>
    </rPh>
    <rPh sb="3" eb="6">
      <t>チジセン</t>
    </rPh>
    <phoneticPr fontId="3"/>
  </si>
  <si>
    <t>茅野市議会議員選挙</t>
    <rPh sb="0" eb="2">
      <t>チノ</t>
    </rPh>
    <rPh sb="2" eb="5">
      <t>シギカイ</t>
    </rPh>
    <rPh sb="5" eb="7">
      <t>ギイン</t>
    </rPh>
    <rPh sb="7" eb="8">
      <t>セン</t>
    </rPh>
    <phoneticPr fontId="3"/>
  </si>
  <si>
    <t>衆議院議員選挙</t>
    <rPh sb="0" eb="3">
      <t>シュウギイン</t>
    </rPh>
    <rPh sb="3" eb="5">
      <t>ギイン</t>
    </rPh>
    <rPh sb="5" eb="6">
      <t>センキョ</t>
    </rPh>
    <phoneticPr fontId="3"/>
  </si>
  <si>
    <t>長野県知事選挙</t>
    <phoneticPr fontId="3"/>
  </si>
  <si>
    <t>長野県議会議員選挙</t>
    <phoneticPr fontId="3"/>
  </si>
  <si>
    <t>茅野市長選挙</t>
    <phoneticPr fontId="3"/>
  </si>
  <si>
    <t>茅野市議会議員選挙</t>
    <phoneticPr fontId="3"/>
  </si>
  <si>
    <t>参議院議員選挙</t>
    <phoneticPr fontId="3"/>
  </si>
  <si>
    <t>参議院議院選挙</t>
    <rPh sb="0" eb="3">
      <t>サンギイン</t>
    </rPh>
    <rPh sb="3" eb="5">
      <t>ギイン</t>
    </rPh>
    <rPh sb="5" eb="6">
      <t>センキョ</t>
    </rPh>
    <phoneticPr fontId="3"/>
  </si>
  <si>
    <t>参議院議員選挙</t>
    <rPh sb="0" eb="3">
      <t>サンギイン</t>
    </rPh>
    <rPh sb="3" eb="5">
      <t>ギイン</t>
    </rPh>
    <rPh sb="5" eb="6">
      <t>センキョ</t>
    </rPh>
    <phoneticPr fontId="2"/>
  </si>
  <si>
    <t>長野県知事選挙</t>
    <rPh sb="0" eb="3">
      <t>ナガノケン</t>
    </rPh>
    <rPh sb="3" eb="6">
      <t>チジセン</t>
    </rPh>
    <phoneticPr fontId="2"/>
  </si>
  <si>
    <t>衆議院議員選挙</t>
    <rPh sb="0" eb="3">
      <t>シュウギイン</t>
    </rPh>
    <rPh sb="3" eb="5">
      <t>ギイン</t>
    </rPh>
    <rPh sb="5" eb="6">
      <t>センキョ</t>
    </rPh>
    <phoneticPr fontId="2"/>
  </si>
  <si>
    <t>茅野市議会議員選挙</t>
    <phoneticPr fontId="3"/>
  </si>
  <si>
    <t>長野県知事選挙</t>
    <phoneticPr fontId="3"/>
  </si>
  <si>
    <t>参議院議員選挙</t>
    <phoneticPr fontId="3"/>
  </si>
  <si>
    <t>長野県議会議員選挙</t>
    <phoneticPr fontId="3"/>
  </si>
  <si>
    <t>茅野市長選挙</t>
    <phoneticPr fontId="3"/>
  </si>
  <si>
    <t>参議院議員補欠選挙</t>
    <phoneticPr fontId="3"/>
  </si>
  <si>
    <t>無投票</t>
    <phoneticPr fontId="3"/>
  </si>
  <si>
    <t>-</t>
    <phoneticPr fontId="3"/>
  </si>
  <si>
    <t>候補者数</t>
    <rPh sb="2" eb="3">
      <t>シャ</t>
    </rPh>
    <rPh sb="3" eb="4">
      <t>スウ</t>
    </rPh>
    <phoneticPr fontId="3"/>
  </si>
  <si>
    <t>状況</t>
    <rPh sb="0" eb="2">
      <t>ジョウキョウ</t>
    </rPh>
    <phoneticPr fontId="3"/>
  </si>
  <si>
    <t>有権者数</t>
    <phoneticPr fontId="3"/>
  </si>
  <si>
    <t>選挙名</t>
  </si>
  <si>
    <t>衆議院議員選挙</t>
    <rPh sb="0" eb="3">
      <t>シュウギイン</t>
    </rPh>
    <rPh sb="3" eb="5">
      <t>ギイン</t>
    </rPh>
    <rPh sb="5" eb="6">
      <t>センキョ</t>
    </rPh>
    <phoneticPr fontId="4"/>
  </si>
  <si>
    <t>参議院議員選挙</t>
    <rPh sb="0" eb="3">
      <t>サンギイン</t>
    </rPh>
    <rPh sb="3" eb="5">
      <t>ギイン</t>
    </rPh>
    <rPh sb="5" eb="6">
      <t>センキョ</t>
    </rPh>
    <phoneticPr fontId="4"/>
  </si>
  <si>
    <t>長野県議会議員選挙</t>
  </si>
  <si>
    <t>茅野市長選挙</t>
  </si>
  <si>
    <t>茅野市議会議員選挙</t>
  </si>
  <si>
    <t>【茅野市】</t>
    <rPh sb="1" eb="4">
      <t>チノシ</t>
    </rPh>
    <phoneticPr fontId="3"/>
  </si>
  <si>
    <t>参議院議員選挙</t>
    <rPh sb="0" eb="3">
      <t>サンギイン</t>
    </rPh>
    <phoneticPr fontId="3"/>
  </si>
  <si>
    <t>平成元年7月23日</t>
    <rPh sb="0" eb="2">
      <t>ヘイセイ</t>
    </rPh>
    <rPh sb="2" eb="4">
      <t>ガンネン</t>
    </rPh>
    <rPh sb="5" eb="6">
      <t>ガツ</t>
    </rPh>
    <rPh sb="8" eb="9">
      <t>ニチ</t>
    </rPh>
    <phoneticPr fontId="3"/>
  </si>
  <si>
    <t>参議院議員補欠選挙</t>
    <rPh sb="0" eb="3">
      <t>サンギイン</t>
    </rPh>
    <rPh sb="5" eb="7">
      <t>ホケツ</t>
    </rPh>
    <rPh sb="7" eb="9">
      <t>センキョ</t>
    </rPh>
    <phoneticPr fontId="3"/>
  </si>
  <si>
    <t>令和元年7月21日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</si>
  <si>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★主要選挙の概要</t>
    <phoneticPr fontId="3"/>
  </si>
  <si>
    <t>衆議院議員選挙</t>
  </si>
  <si>
    <t>参議院議員選挙</t>
  </si>
  <si>
    <t>長野県知事選挙</t>
  </si>
  <si>
    <t>令和元年7月21日</t>
  </si>
  <si>
    <t>参議院議員補欠選挙</t>
  </si>
  <si>
    <t xml:space="preserve"> </t>
    <phoneticPr fontId="3"/>
  </si>
  <si>
    <t>長野県議会議員選挙</t>
    <phoneticPr fontId="3"/>
  </si>
  <si>
    <t>無投票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</si>
</sst>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$-411]ggge&quot;年&quot;m&quot;月&quot;d&quot;日&quot;;@"/>
    <numFmt numFmtId="177" formatCode="_ * #,##0.0_ ;_ * \-#,##0.0_ ;_ * &quot;-&quot;_ ;_ @_ "/>
    <numFmt numFmtId="178" formatCode="#,##0.0;[Red]\-#,##0.0"/>
  </numFmts>
  <fonts count="10">
    <font>
      <sz val="14"/>
      <name val="明朝"/>
      <family val="3"/>
      <charset val="128"/>
    </font>
    <font>
      <sz val="14"/>
      <name val="明朝"/>
      <family val="3"/>
      <charset val="128"/>
    </font>
    <font>
      <sz val="12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distributed" vertical="center" indent="1"/>
    </xf>
    <xf numFmtId="41" fontId="8" fillId="0" borderId="6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8" fillId="0" borderId="9" xfId="1" applyNumberFormat="1" applyFont="1" applyBorder="1" applyAlignment="1">
      <alignment vertical="center"/>
    </xf>
    <xf numFmtId="0" fontId="8" fillId="0" borderId="5" xfId="0" applyFont="1" applyFill="1" applyBorder="1" applyAlignment="1">
      <alignment horizontal="distributed" vertical="center" indent="1"/>
    </xf>
    <xf numFmtId="41" fontId="8" fillId="0" borderId="6" xfId="0" applyNumberFormat="1" applyFont="1" applyFill="1" applyBorder="1" applyAlignment="1">
      <alignment vertical="center"/>
    </xf>
    <xf numFmtId="41" fontId="8" fillId="0" borderId="7" xfId="0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horizontal="right"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indent="1"/>
    </xf>
    <xf numFmtId="41" fontId="8" fillId="0" borderId="12" xfId="0" applyNumberFormat="1" applyFont="1" applyFill="1" applyBorder="1" applyAlignment="1">
      <alignment vertical="center"/>
    </xf>
    <xf numFmtId="41" fontId="8" fillId="0" borderId="13" xfId="0" applyNumberFormat="1" applyFont="1" applyFill="1" applyBorder="1" applyAlignment="1">
      <alignment vertical="center"/>
    </xf>
    <xf numFmtId="41" fontId="8" fillId="0" borderId="14" xfId="0" applyNumberFormat="1" applyFont="1" applyFill="1" applyBorder="1" applyAlignment="1">
      <alignment horizontal="right" vertical="center"/>
    </xf>
    <xf numFmtId="41" fontId="8" fillId="0" borderId="12" xfId="1" applyNumberFormat="1" applyFont="1" applyFill="1" applyBorder="1" applyAlignment="1">
      <alignment vertical="center"/>
    </xf>
    <xf numFmtId="41" fontId="8" fillId="0" borderId="15" xfId="1" applyNumberFormat="1" applyFont="1" applyFill="1" applyBorder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8" fillId="0" borderId="31" xfId="0" applyFont="1" applyBorder="1" applyAlignment="1">
      <alignment horizontal="distributed" vertical="center" indent="1"/>
    </xf>
    <xf numFmtId="176" fontId="8" fillId="0" borderId="32" xfId="0" quotePrefix="1" applyNumberFormat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33" xfId="0" applyFont="1" applyFill="1" applyBorder="1" applyAlignment="1">
      <alignment horizontal="distributed" vertical="center" indent="1"/>
    </xf>
    <xf numFmtId="41" fontId="8" fillId="0" borderId="35" xfId="0" applyNumberFormat="1" applyFont="1" applyBorder="1" applyAlignment="1">
      <alignment vertical="center"/>
    </xf>
    <xf numFmtId="41" fontId="8" fillId="0" borderId="36" xfId="0" applyNumberFormat="1" applyFont="1" applyFill="1" applyBorder="1" applyAlignment="1">
      <alignment vertical="center"/>
    </xf>
    <xf numFmtId="41" fontId="8" fillId="0" borderId="37" xfId="0" applyNumberFormat="1" applyFont="1" applyBorder="1" applyAlignment="1">
      <alignment horizontal="right" vertical="center"/>
    </xf>
    <xf numFmtId="41" fontId="8" fillId="0" borderId="38" xfId="0" applyNumberFormat="1" applyFont="1" applyFill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40" xfId="0" applyNumberFormat="1" applyFont="1" applyBorder="1" applyAlignment="1">
      <alignment horizontal="right" vertical="center"/>
    </xf>
    <xf numFmtId="41" fontId="8" fillId="0" borderId="17" xfId="0" applyNumberFormat="1" applyFont="1" applyBorder="1" applyAlignment="1">
      <alignment horizontal="right" vertical="center"/>
    </xf>
    <xf numFmtId="41" fontId="8" fillId="0" borderId="9" xfId="0" applyNumberFormat="1" applyFont="1" applyBorder="1" applyAlignment="1">
      <alignment horizontal="right" vertical="center"/>
    </xf>
    <xf numFmtId="41" fontId="8" fillId="0" borderId="17" xfId="1" applyNumberFormat="1" applyFont="1" applyBorder="1" applyAlignment="1">
      <alignment vertical="center"/>
    </xf>
    <xf numFmtId="41" fontId="8" fillId="0" borderId="17" xfId="1" applyNumberFormat="1" applyFont="1" applyFill="1" applyBorder="1" applyAlignment="1">
      <alignment vertical="center"/>
    </xf>
    <xf numFmtId="41" fontId="8" fillId="0" borderId="20" xfId="1" applyNumberFormat="1" applyFont="1" applyFill="1" applyBorder="1" applyAlignment="1">
      <alignment vertical="center"/>
    </xf>
    <xf numFmtId="41" fontId="8" fillId="0" borderId="34" xfId="1" applyNumberFormat="1" applyFont="1" applyFill="1" applyBorder="1" applyAlignment="1">
      <alignment vertical="center"/>
    </xf>
    <xf numFmtId="41" fontId="8" fillId="0" borderId="41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quotePrefix="1" applyFont="1" applyBorder="1" applyAlignment="1">
      <alignment horizontal="centerContinuous" vertical="center"/>
    </xf>
    <xf numFmtId="0" fontId="4" fillId="0" borderId="4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Continuous" vertical="center"/>
    </xf>
    <xf numFmtId="177" fontId="8" fillId="0" borderId="46" xfId="0" applyNumberFormat="1" applyFont="1" applyBorder="1" applyAlignment="1">
      <alignment vertical="center"/>
    </xf>
    <xf numFmtId="177" fontId="8" fillId="0" borderId="47" xfId="0" applyNumberFormat="1" applyFont="1" applyBorder="1" applyAlignment="1">
      <alignment vertical="center"/>
    </xf>
    <xf numFmtId="177" fontId="8" fillId="0" borderId="47" xfId="0" applyNumberFormat="1" applyFont="1" applyBorder="1" applyAlignment="1">
      <alignment horizontal="right" vertical="center"/>
    </xf>
    <xf numFmtId="177" fontId="8" fillId="0" borderId="47" xfId="0" applyNumberFormat="1" applyFont="1" applyFill="1" applyBorder="1" applyAlignment="1">
      <alignment vertical="center"/>
    </xf>
    <xf numFmtId="177" fontId="8" fillId="0" borderId="48" xfId="0" applyNumberFormat="1" applyFont="1" applyFill="1" applyBorder="1" applyAlignment="1">
      <alignment vertical="center"/>
    </xf>
    <xf numFmtId="177" fontId="8" fillId="0" borderId="49" xfId="0" applyNumberFormat="1" applyFont="1" applyFill="1" applyBorder="1" applyAlignment="1">
      <alignment vertical="center"/>
    </xf>
    <xf numFmtId="41" fontId="8" fillId="0" borderId="51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vertical="center"/>
    </xf>
    <xf numFmtId="41" fontId="8" fillId="0" borderId="8" xfId="1" applyNumberFormat="1" applyFont="1" applyBorder="1" applyAlignment="1">
      <alignment vertical="center"/>
    </xf>
    <xf numFmtId="41" fontId="8" fillId="0" borderId="8" xfId="1" applyNumberFormat="1" applyFont="1" applyFill="1" applyBorder="1" applyAlignment="1">
      <alignment vertical="center"/>
    </xf>
    <xf numFmtId="41" fontId="8" fillId="0" borderId="8" xfId="1" applyNumberFormat="1" applyFont="1" applyFill="1" applyBorder="1" applyAlignment="1">
      <alignment horizontal="center" vertical="center"/>
    </xf>
    <xf numFmtId="41" fontId="8" fillId="0" borderId="14" xfId="1" applyNumberFormat="1" applyFont="1" applyFill="1" applyBorder="1" applyAlignment="1">
      <alignment vertical="center"/>
    </xf>
    <xf numFmtId="41" fontId="8" fillId="0" borderId="38" xfId="1" applyNumberFormat="1" applyFont="1" applyFill="1" applyBorder="1" applyAlignment="1">
      <alignment vertical="center"/>
    </xf>
    <xf numFmtId="176" fontId="8" fillId="0" borderId="8" xfId="0" applyNumberFormat="1" applyFont="1" applyBorder="1" applyAlignment="1">
      <alignment horizontal="distributed" vertical="center" indent="1"/>
    </xf>
    <xf numFmtId="176" fontId="8" fillId="0" borderId="8" xfId="0" applyNumberFormat="1" applyFont="1" applyFill="1" applyBorder="1" applyAlignment="1">
      <alignment horizontal="distributed" vertical="center" indent="1"/>
    </xf>
    <xf numFmtId="176" fontId="8" fillId="0" borderId="14" xfId="0" applyNumberFormat="1" applyFont="1" applyFill="1" applyBorder="1" applyAlignment="1">
      <alignment horizontal="distributed" vertical="center" indent="1"/>
    </xf>
    <xf numFmtId="41" fontId="8" fillId="0" borderId="32" xfId="0" applyNumberFormat="1" applyFont="1" applyBorder="1" applyAlignment="1">
      <alignment vertical="center"/>
    </xf>
    <xf numFmtId="41" fontId="8" fillId="0" borderId="54" xfId="0" applyNumberFormat="1" applyFont="1" applyFill="1" applyBorder="1" applyAlignment="1">
      <alignment vertical="center"/>
    </xf>
    <xf numFmtId="176" fontId="8" fillId="0" borderId="51" xfId="0" quotePrefix="1" applyNumberFormat="1" applyFont="1" applyBorder="1" applyAlignment="1">
      <alignment horizontal="distributed" vertical="center" indent="1"/>
    </xf>
    <xf numFmtId="176" fontId="8" fillId="0" borderId="8" xfId="0" quotePrefix="1" applyNumberFormat="1" applyFont="1" applyBorder="1" applyAlignment="1">
      <alignment horizontal="distributed" vertical="center" indent="1"/>
    </xf>
    <xf numFmtId="176" fontId="8" fillId="0" borderId="38" xfId="0" applyNumberFormat="1" applyFont="1" applyFill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177" fontId="8" fillId="0" borderId="55" xfId="0" applyNumberFormat="1" applyFont="1" applyFill="1" applyBorder="1" applyAlignment="1">
      <alignment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14" xfId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178" fontId="8" fillId="0" borderId="10" xfId="1" applyNumberFormat="1" applyFont="1" applyFill="1" applyBorder="1" applyAlignment="1">
      <alignment vertical="center"/>
    </xf>
    <xf numFmtId="178" fontId="8" fillId="0" borderId="16" xfId="1" applyNumberFormat="1" applyFont="1" applyFill="1" applyBorder="1" applyAlignment="1">
      <alignment vertical="center"/>
    </xf>
    <xf numFmtId="0" fontId="8" fillId="0" borderId="56" xfId="0" applyFont="1" applyBorder="1" applyAlignment="1">
      <alignment horizontal="distributed" vertical="center" justifyLastLine="1"/>
    </xf>
    <xf numFmtId="176" fontId="8" fillId="0" borderId="66" xfId="0" applyNumberFormat="1" applyFont="1" applyFill="1" applyBorder="1" applyAlignment="1">
      <alignment horizontal="distributed" vertical="center" indent="1"/>
    </xf>
    <xf numFmtId="0" fontId="9" fillId="0" borderId="57" xfId="0" applyFont="1" applyBorder="1" applyAlignment="1">
      <alignment horizontal="distributed" vertical="center" justifyLastLine="1"/>
    </xf>
    <xf numFmtId="0" fontId="8" fillId="0" borderId="70" xfId="0" applyFont="1" applyBorder="1" applyAlignment="1">
      <alignment horizontal="right" vertical="center" indent="1" justifyLastLine="1"/>
    </xf>
    <xf numFmtId="0" fontId="9" fillId="0" borderId="71" xfId="0" applyFont="1" applyBorder="1" applyAlignment="1">
      <alignment horizontal="left" vertical="center" indent="1" justifyLastLine="1"/>
    </xf>
    <xf numFmtId="0" fontId="8" fillId="0" borderId="63" xfId="0" applyFont="1" applyBorder="1" applyAlignment="1">
      <alignment horizontal="distributed" vertical="center" indent="1"/>
    </xf>
    <xf numFmtId="0" fontId="8" fillId="0" borderId="63" xfId="0" applyFont="1" applyFill="1" applyBorder="1" applyAlignment="1">
      <alignment horizontal="distributed" vertical="center" indent="1"/>
    </xf>
    <xf numFmtId="0" fontId="8" fillId="0" borderId="64" xfId="0" applyFont="1" applyFill="1" applyBorder="1" applyAlignment="1">
      <alignment horizontal="distributed" vertical="center" indent="1"/>
    </xf>
    <xf numFmtId="0" fontId="8" fillId="0" borderId="64" xfId="0" applyFont="1" applyBorder="1" applyAlignment="1">
      <alignment horizontal="distributed" vertical="center" indent="1"/>
    </xf>
    <xf numFmtId="176" fontId="8" fillId="0" borderId="58" xfId="0" applyNumberFormat="1" applyFont="1" applyFill="1" applyBorder="1" applyAlignment="1">
      <alignment horizontal="distributed" vertical="center"/>
    </xf>
    <xf numFmtId="176" fontId="8" fillId="0" borderId="59" xfId="0" applyNumberFormat="1" applyFont="1" applyFill="1" applyBorder="1" applyAlignment="1">
      <alignment horizontal="distributed" vertical="center"/>
    </xf>
    <xf numFmtId="0" fontId="8" fillId="0" borderId="66" xfId="0" applyFont="1" applyBorder="1" applyAlignment="1">
      <alignment horizontal="distributed" vertical="center" indent="1"/>
    </xf>
    <xf numFmtId="0" fontId="8" fillId="0" borderId="66" xfId="0" applyFont="1" applyFill="1" applyBorder="1" applyAlignment="1">
      <alignment horizontal="distributed" vertical="center" indent="1"/>
    </xf>
    <xf numFmtId="0" fontId="8" fillId="0" borderId="74" xfId="0" applyFont="1" applyFill="1" applyBorder="1" applyAlignment="1">
      <alignment horizontal="distributed" vertical="center" indent="1"/>
    </xf>
    <xf numFmtId="0" fontId="8" fillId="0" borderId="74" xfId="0" applyFont="1" applyBorder="1" applyAlignment="1">
      <alignment horizontal="distributed" vertical="center" indent="1"/>
    </xf>
    <xf numFmtId="0" fontId="8" fillId="0" borderId="5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58" xfId="0" applyFont="1" applyBorder="1" applyAlignment="1">
      <alignment horizontal="distributed" vertical="center"/>
    </xf>
    <xf numFmtId="0" fontId="8" fillId="0" borderId="58" xfId="0" applyFont="1" applyFill="1" applyBorder="1" applyAlignment="1">
      <alignment horizontal="distributed" vertical="center"/>
    </xf>
    <xf numFmtId="0" fontId="8" fillId="0" borderId="59" xfId="0" applyFont="1" applyFill="1" applyBorder="1" applyAlignment="1">
      <alignment horizontal="distributed" vertical="center"/>
    </xf>
    <xf numFmtId="0" fontId="8" fillId="0" borderId="59" xfId="0" applyFont="1" applyBorder="1" applyAlignment="1">
      <alignment horizontal="distributed" vertical="center"/>
    </xf>
    <xf numFmtId="176" fontId="8" fillId="0" borderId="60" xfId="0" applyNumberFormat="1" applyFont="1" applyFill="1" applyBorder="1" applyAlignment="1">
      <alignment horizontal="distributed" vertical="center"/>
    </xf>
    <xf numFmtId="41" fontId="8" fillId="0" borderId="7" xfId="1" applyNumberFormat="1" applyFont="1" applyFill="1" applyBorder="1" applyAlignment="1">
      <alignment vertical="center"/>
    </xf>
    <xf numFmtId="41" fontId="8" fillId="0" borderId="6" xfId="1" applyNumberFormat="1" applyFont="1" applyFill="1" applyBorder="1" applyAlignment="1">
      <alignment vertical="center"/>
    </xf>
    <xf numFmtId="41" fontId="8" fillId="0" borderId="7" xfId="1" applyNumberFormat="1" applyFont="1" applyBorder="1" applyAlignment="1">
      <alignment vertical="center"/>
    </xf>
    <xf numFmtId="0" fontId="8" fillId="0" borderId="0" xfId="0" applyFont="1" applyAlignment="1">
      <alignment horizontal="right" vertical="top"/>
    </xf>
    <xf numFmtId="0" fontId="8" fillId="0" borderId="0" xfId="0" applyFont="1" applyFill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178" fontId="8" fillId="0" borderId="10" xfId="1" applyNumberFormat="1" applyFont="1" applyFill="1" applyBorder="1" applyAlignment="1">
      <alignment horizontal="right" vertical="center"/>
    </xf>
    <xf numFmtId="0" fontId="8" fillId="0" borderId="75" xfId="0" applyFont="1" applyFill="1" applyBorder="1" applyAlignment="1">
      <alignment horizontal="distributed" vertical="center"/>
    </xf>
    <xf numFmtId="0" fontId="8" fillId="0" borderId="31" xfId="0" applyFont="1" applyBorder="1" applyAlignment="1">
      <alignment vertical="center"/>
    </xf>
    <xf numFmtId="0" fontId="8" fillId="0" borderId="76" xfId="0" applyFont="1" applyBorder="1" applyAlignment="1">
      <alignment horizontal="distributed" vertical="center" indent="1"/>
    </xf>
    <xf numFmtId="0" fontId="8" fillId="0" borderId="77" xfId="0" applyFont="1" applyBorder="1" applyAlignment="1">
      <alignment horizontal="distributed" vertical="center" indent="1"/>
    </xf>
    <xf numFmtId="176" fontId="8" fillId="0" borderId="75" xfId="0" applyNumberFormat="1" applyFont="1" applyFill="1" applyBorder="1" applyAlignment="1">
      <alignment horizontal="distributed" vertical="center"/>
    </xf>
    <xf numFmtId="176" fontId="8" fillId="0" borderId="76" xfId="0" applyNumberFormat="1" applyFont="1" applyFill="1" applyBorder="1" applyAlignment="1">
      <alignment horizontal="distributed" vertical="center" indent="1"/>
    </xf>
    <xf numFmtId="41" fontId="8" fillId="0" borderId="32" xfId="0" applyNumberFormat="1" applyFont="1" applyFill="1" applyBorder="1" applyAlignment="1">
      <alignment vertical="center"/>
    </xf>
    <xf numFmtId="41" fontId="8" fillId="0" borderId="35" xfId="0" applyNumberFormat="1" applyFont="1" applyFill="1" applyBorder="1" applyAlignment="1">
      <alignment vertical="center"/>
    </xf>
    <xf numFmtId="38" fontId="8" fillId="0" borderId="51" xfId="1" applyFont="1" applyFill="1" applyBorder="1" applyAlignment="1">
      <alignment horizontal="right" vertical="center"/>
    </xf>
    <xf numFmtId="38" fontId="8" fillId="0" borderId="32" xfId="1" applyFont="1" applyFill="1" applyBorder="1" applyAlignment="1">
      <alignment vertical="center"/>
    </xf>
    <xf numFmtId="38" fontId="8" fillId="0" borderId="78" xfId="1" applyFont="1" applyFill="1" applyBorder="1" applyAlignment="1">
      <alignment vertical="center"/>
    </xf>
    <xf numFmtId="178" fontId="8" fillId="0" borderId="79" xfId="1" applyNumberFormat="1" applyFont="1" applyFill="1" applyBorder="1" applyAlignment="1">
      <alignment vertical="center"/>
    </xf>
    <xf numFmtId="178" fontId="8" fillId="0" borderId="46" xfId="1" applyNumberFormat="1" applyFont="1" applyFill="1" applyBorder="1" applyAlignment="1">
      <alignment vertical="center"/>
    </xf>
    <xf numFmtId="178" fontId="8" fillId="0" borderId="47" xfId="1" applyNumberFormat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14" xfId="1" applyFont="1" applyFill="1" applyBorder="1" applyAlignment="1">
      <alignment horizontal="center" vertical="center"/>
    </xf>
    <xf numFmtId="41" fontId="8" fillId="0" borderId="17" xfId="1" applyNumberFormat="1" applyFont="1" applyFill="1" applyBorder="1" applyAlignment="1">
      <alignment horizontal="right" vertical="center"/>
    </xf>
    <xf numFmtId="41" fontId="8" fillId="0" borderId="9" xfId="1" applyNumberFormat="1" applyFont="1" applyFill="1" applyBorder="1" applyAlignment="1">
      <alignment horizontal="right" vertical="center"/>
    </xf>
    <xf numFmtId="41" fontId="8" fillId="0" borderId="8" xfId="1" applyNumberFormat="1" applyFont="1" applyFill="1" applyBorder="1" applyAlignment="1">
      <alignment horizontal="right" vertical="center"/>
    </xf>
    <xf numFmtId="177" fontId="8" fillId="0" borderId="47" xfId="1" applyNumberFormat="1" applyFont="1" applyFill="1" applyBorder="1" applyAlignment="1">
      <alignment horizontal="right" vertical="center"/>
    </xf>
    <xf numFmtId="38" fontId="8" fillId="0" borderId="66" xfId="1" applyFont="1" applyFill="1" applyBorder="1" applyAlignment="1">
      <alignment horizontal="right" vertical="center"/>
    </xf>
    <xf numFmtId="41" fontId="8" fillId="0" borderId="9" xfId="0" applyNumberFormat="1" applyFont="1" applyFill="1" applyBorder="1" applyAlignment="1">
      <alignment vertical="center"/>
    </xf>
    <xf numFmtId="0" fontId="8" fillId="0" borderId="58" xfId="0" applyFont="1" applyFill="1" applyBorder="1" applyAlignment="1">
      <alignment horizontal="distributed" vertical="center" indent="1"/>
    </xf>
    <xf numFmtId="0" fontId="8" fillId="0" borderId="77" xfId="0" applyFont="1" applyFill="1" applyBorder="1" applyAlignment="1">
      <alignment horizontal="distributed" vertical="center" indent="1"/>
    </xf>
    <xf numFmtId="0" fontId="8" fillId="0" borderId="60" xfId="0" applyFont="1" applyFill="1" applyBorder="1" applyAlignment="1">
      <alignment horizontal="distributed" vertical="center"/>
    </xf>
    <xf numFmtId="0" fontId="8" fillId="0" borderId="80" xfId="0" applyFont="1" applyFill="1" applyBorder="1" applyAlignment="1">
      <alignment horizontal="distributed" vertical="center" indent="1"/>
    </xf>
    <xf numFmtId="38" fontId="8" fillId="0" borderId="67" xfId="1" applyFont="1" applyFill="1" applyBorder="1" applyAlignment="1">
      <alignment vertical="center"/>
    </xf>
    <xf numFmtId="41" fontId="8" fillId="0" borderId="58" xfId="0" applyNumberFormat="1" applyFont="1" applyFill="1" applyBorder="1" applyAlignment="1">
      <alignment vertical="center"/>
    </xf>
    <xf numFmtId="41" fontId="8" fillId="0" borderId="66" xfId="0" applyNumberFormat="1" applyFont="1" applyFill="1" applyBorder="1" applyAlignment="1">
      <alignment vertical="center"/>
    </xf>
    <xf numFmtId="38" fontId="8" fillId="0" borderId="58" xfId="1" applyFont="1" applyFill="1" applyBorder="1" applyAlignment="1">
      <alignment vertical="center"/>
    </xf>
    <xf numFmtId="38" fontId="8" fillId="0" borderId="66" xfId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66" xfId="0" applyFont="1" applyBorder="1" applyAlignment="1">
      <alignment vertical="center"/>
    </xf>
    <xf numFmtId="41" fontId="8" fillId="0" borderId="17" xfId="0" applyNumberFormat="1" applyFont="1" applyFill="1" applyBorder="1" applyAlignment="1">
      <alignment vertical="center"/>
    </xf>
    <xf numFmtId="41" fontId="8" fillId="0" borderId="60" xfId="0" applyNumberFormat="1" applyFont="1" applyFill="1" applyBorder="1" applyAlignment="1">
      <alignment vertical="center"/>
    </xf>
    <xf numFmtId="41" fontId="8" fillId="0" borderId="67" xfId="0" applyNumberFormat="1" applyFont="1" applyFill="1" applyBorder="1" applyAlignment="1">
      <alignment vertical="center"/>
    </xf>
    <xf numFmtId="38" fontId="8" fillId="0" borderId="67" xfId="1" applyFont="1" applyFill="1" applyBorder="1" applyAlignment="1">
      <alignment horizontal="right" vertical="center"/>
    </xf>
    <xf numFmtId="38" fontId="8" fillId="0" borderId="19" xfId="1" applyFont="1" applyFill="1" applyBorder="1" applyAlignment="1">
      <alignment vertical="center"/>
    </xf>
    <xf numFmtId="178" fontId="8" fillId="0" borderId="81" xfId="1" applyNumberFormat="1" applyFont="1" applyFill="1" applyBorder="1" applyAlignment="1">
      <alignment vertical="center"/>
    </xf>
    <xf numFmtId="0" fontId="8" fillId="0" borderId="18" xfId="0" applyFont="1" applyFill="1" applyBorder="1" applyAlignment="1">
      <alignment horizontal="distributed" vertical="center" indent="1"/>
    </xf>
    <xf numFmtId="176" fontId="8" fillId="0" borderId="19" xfId="0" applyNumberFormat="1" applyFont="1" applyFill="1" applyBorder="1" applyAlignment="1">
      <alignment horizontal="distributed" vertical="center" indent="1"/>
    </xf>
    <xf numFmtId="38" fontId="8" fillId="0" borderId="60" xfId="1" applyFont="1" applyFill="1" applyBorder="1" applyAlignment="1">
      <alignment vertical="center"/>
    </xf>
    <xf numFmtId="0" fontId="8" fillId="0" borderId="84" xfId="0" applyFont="1" applyFill="1" applyBorder="1" applyAlignment="1">
      <alignment horizontal="distributed" vertical="center" indent="1"/>
    </xf>
    <xf numFmtId="176" fontId="8" fillId="0" borderId="51" xfId="0" applyNumberFormat="1" applyFont="1" applyFill="1" applyBorder="1" applyAlignment="1">
      <alignment horizontal="distributed" vertical="center" indent="1"/>
    </xf>
    <xf numFmtId="41" fontId="8" fillId="0" borderId="78" xfId="0" applyNumberFormat="1" applyFont="1" applyFill="1" applyBorder="1" applyAlignment="1">
      <alignment vertical="center"/>
    </xf>
    <xf numFmtId="38" fontId="8" fillId="0" borderId="76" xfId="1" applyFont="1" applyFill="1" applyBorder="1" applyAlignment="1">
      <alignment horizontal="right" vertical="center"/>
    </xf>
    <xf numFmtId="38" fontId="8" fillId="0" borderId="51" xfId="1" applyFont="1" applyFill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41" fontId="8" fillId="0" borderId="82" xfId="0" applyNumberFormat="1" applyFont="1" applyFill="1" applyBorder="1" applyAlignment="1">
      <alignment vertical="center"/>
    </xf>
    <xf numFmtId="38" fontId="8" fillId="0" borderId="65" xfId="1" applyFont="1" applyFill="1" applyBorder="1" applyAlignment="1">
      <alignment vertical="center"/>
    </xf>
    <xf numFmtId="38" fontId="8" fillId="0" borderId="82" xfId="1" applyFont="1" applyFill="1" applyBorder="1" applyAlignment="1">
      <alignment vertical="center"/>
    </xf>
    <xf numFmtId="178" fontId="8" fillId="0" borderId="83" xfId="1" applyNumberFormat="1" applyFont="1" applyFill="1" applyBorder="1" applyAlignment="1">
      <alignment vertical="center"/>
    </xf>
    <xf numFmtId="41" fontId="8" fillId="0" borderId="75" xfId="0" applyNumberFormat="1" applyFont="1" applyFill="1" applyBorder="1" applyAlignment="1">
      <alignment vertical="center"/>
    </xf>
    <xf numFmtId="41" fontId="8" fillId="0" borderId="76" xfId="0" applyNumberFormat="1" applyFont="1" applyFill="1" applyBorder="1" applyAlignment="1">
      <alignment vertical="center"/>
    </xf>
    <xf numFmtId="38" fontId="8" fillId="0" borderId="75" xfId="1" applyFont="1" applyFill="1" applyBorder="1" applyAlignment="1">
      <alignment vertical="center"/>
    </xf>
    <xf numFmtId="38" fontId="8" fillId="0" borderId="76" xfId="1" applyFont="1" applyFill="1" applyBorder="1" applyAlignment="1">
      <alignment vertical="center"/>
    </xf>
    <xf numFmtId="38" fontId="8" fillId="0" borderId="8" xfId="1" applyFont="1" applyFill="1" applyBorder="1" applyAlignment="1">
      <alignment horizontal="center" vertical="center"/>
    </xf>
    <xf numFmtId="41" fontId="8" fillId="0" borderId="10" xfId="1" applyNumberFormat="1" applyFont="1" applyFill="1" applyBorder="1" applyAlignment="1">
      <alignment vertical="center"/>
    </xf>
    <xf numFmtId="41" fontId="8" fillId="0" borderId="6" xfId="1" applyNumberFormat="1" applyFont="1" applyBorder="1" applyAlignment="1">
      <alignment vertical="center"/>
    </xf>
    <xf numFmtId="41" fontId="8" fillId="0" borderId="10" xfId="0" applyNumberFormat="1" applyFont="1" applyBorder="1" applyAlignment="1">
      <alignment vertical="center"/>
    </xf>
    <xf numFmtId="41" fontId="8" fillId="0" borderId="16" xfId="1" applyNumberFormat="1" applyFont="1" applyFill="1" applyBorder="1" applyAlignment="1">
      <alignment vertical="center"/>
    </xf>
    <xf numFmtId="41" fontId="8" fillId="0" borderId="47" xfId="1" applyNumberFormat="1" applyFont="1" applyFill="1" applyBorder="1" applyAlignment="1">
      <alignment horizontal="right" vertical="center"/>
    </xf>
    <xf numFmtId="41" fontId="8" fillId="0" borderId="6" xfId="1" applyNumberFormat="1" applyFont="1" applyFill="1" applyBorder="1" applyAlignment="1">
      <alignment horizontal="right" vertical="center"/>
    </xf>
    <xf numFmtId="41" fontId="8" fillId="0" borderId="75" xfId="1" applyNumberFormat="1" applyFont="1" applyFill="1" applyBorder="1" applyAlignment="1">
      <alignment vertical="center"/>
    </xf>
    <xf numFmtId="41" fontId="8" fillId="0" borderId="76" xfId="1" applyNumberFormat="1" applyFont="1" applyFill="1" applyBorder="1" applyAlignment="1">
      <alignment vertical="center"/>
    </xf>
    <xf numFmtId="41" fontId="8" fillId="0" borderId="51" xfId="1" applyNumberFormat="1" applyFont="1" applyFill="1" applyBorder="1" applyAlignment="1">
      <alignment vertical="center"/>
    </xf>
    <xf numFmtId="41" fontId="8" fillId="0" borderId="46" xfId="1" applyNumberFormat="1" applyFont="1" applyFill="1" applyBorder="1" applyAlignment="1">
      <alignment vertical="center"/>
    </xf>
    <xf numFmtId="41" fontId="8" fillId="0" borderId="58" xfId="1" applyNumberFormat="1" applyFont="1" applyFill="1" applyBorder="1" applyAlignment="1">
      <alignment horizontal="right" vertical="center"/>
    </xf>
    <xf numFmtId="41" fontId="8" fillId="0" borderId="66" xfId="1" applyNumberFormat="1" applyFont="1" applyFill="1" applyBorder="1" applyAlignment="1">
      <alignment horizontal="right" vertical="center"/>
    </xf>
    <xf numFmtId="38" fontId="8" fillId="0" borderId="76" xfId="1" applyFont="1" applyFill="1" applyBorder="1" applyAlignment="1">
      <alignment horizontal="center" vertical="center"/>
    </xf>
    <xf numFmtId="38" fontId="8" fillId="0" borderId="66" xfId="1" applyFont="1" applyFill="1" applyBorder="1" applyAlignment="1">
      <alignment horizontal="center" vertical="center"/>
    </xf>
    <xf numFmtId="38" fontId="8" fillId="0" borderId="66" xfId="1" applyFont="1" applyBorder="1" applyAlignment="1">
      <alignment horizontal="center" vertical="center"/>
    </xf>
    <xf numFmtId="0" fontId="8" fillId="0" borderId="73" xfId="0" applyFont="1" applyBorder="1" applyAlignment="1">
      <alignment horizontal="left" vertical="center" indent="1" justifyLastLine="1"/>
    </xf>
    <xf numFmtId="0" fontId="8" fillId="0" borderId="69" xfId="0" applyFont="1" applyBorder="1" applyAlignment="1">
      <alignment horizontal="left" vertical="center" indent="1" justifyLastLine="1"/>
    </xf>
    <xf numFmtId="0" fontId="8" fillId="0" borderId="57" xfId="0" applyFont="1" applyBorder="1" applyAlignment="1">
      <alignment horizontal="left" vertical="center" indent="1" justifyLastLine="1"/>
    </xf>
    <xf numFmtId="0" fontId="8" fillId="0" borderId="72" xfId="0" applyFont="1" applyBorder="1" applyAlignment="1">
      <alignment horizontal="right" vertical="center" indent="1" justifyLastLine="1"/>
    </xf>
    <xf numFmtId="0" fontId="8" fillId="0" borderId="68" xfId="0" applyFont="1" applyBorder="1" applyAlignment="1">
      <alignment horizontal="right" vertical="center" indent="1" justifyLastLine="1"/>
    </xf>
    <xf numFmtId="0" fontId="8" fillId="0" borderId="56" xfId="0" applyFont="1" applyBorder="1" applyAlignment="1">
      <alignment horizontal="right" vertical="center" indent="1" justifyLastLine="1"/>
    </xf>
    <xf numFmtId="0" fontId="8" fillId="0" borderId="21" xfId="0" applyFont="1" applyBorder="1" applyAlignment="1">
      <alignment horizontal="center" vertical="center" justifyLastLine="1"/>
    </xf>
    <xf numFmtId="0" fontId="9" fillId="0" borderId="22" xfId="0" applyFont="1" applyBorder="1" applyAlignment="1">
      <alignment horizontal="center" vertical="center" justifyLastLine="1"/>
    </xf>
    <xf numFmtId="0" fontId="8" fillId="0" borderId="61" xfId="0" applyFont="1" applyBorder="1" applyAlignment="1">
      <alignment horizontal="distributed" vertical="center" justifyLastLine="1"/>
    </xf>
    <xf numFmtId="0" fontId="9" fillId="0" borderId="62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center" vertical="center" justifyLastLine="1"/>
    </xf>
    <xf numFmtId="0" fontId="9" fillId="0" borderId="24" xfId="0" applyFont="1" applyBorder="1" applyAlignment="1">
      <alignment horizontal="center" vertical="center" justifyLastLine="1"/>
    </xf>
    <xf numFmtId="0" fontId="8" fillId="0" borderId="25" xfId="0" applyFont="1" applyBorder="1" applyAlignment="1">
      <alignment horizontal="distributed" vertical="center" justifyLastLine="1"/>
    </xf>
    <xf numFmtId="0" fontId="9" fillId="0" borderId="26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wrapText="1" justifyLastLine="1"/>
    </xf>
    <xf numFmtId="0" fontId="9" fillId="0" borderId="29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9525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0"/>
          <a:ext cx="163830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zoomScaleNormal="100" workbookViewId="0">
      <selection activeCell="B1" sqref="B1"/>
    </sheetView>
  </sheetViews>
  <sheetFormatPr defaultRowHeight="21" customHeight="1"/>
  <cols>
    <col min="1" max="2" width="1" style="1" customWidth="1"/>
    <col min="3" max="3" width="15.09765625" style="1" customWidth="1"/>
    <col min="4" max="5" width="1" style="1" customWidth="1"/>
    <col min="6" max="6" width="13.796875" style="1" customWidth="1"/>
    <col min="7" max="7" width="1" style="1" customWidth="1"/>
    <col min="8" max="9" width="4.19921875" style="1" customWidth="1"/>
    <col min="10" max="12" width="6.296875" style="1" customWidth="1"/>
    <col min="13" max="13" width="7.19921875" style="1" customWidth="1"/>
    <col min="14" max="14" width="5.69921875" style="1" customWidth="1"/>
    <col min="15" max="16384" width="8.796875" style="1"/>
  </cols>
  <sheetData>
    <row r="1" spans="1:14" ht="18" thickBot="1">
      <c r="B1" s="3" t="s">
        <v>87</v>
      </c>
      <c r="C1" s="3"/>
      <c r="D1" s="3"/>
      <c r="E1" s="3"/>
      <c r="N1" s="4" t="s">
        <v>1</v>
      </c>
    </row>
    <row r="2" spans="1:14" s="7" customFormat="1" ht="13.5" customHeight="1">
      <c r="B2" s="195" t="s">
        <v>74</v>
      </c>
      <c r="C2" s="196"/>
      <c r="D2" s="197"/>
      <c r="E2" s="87"/>
      <c r="F2" s="200" t="s">
        <v>3</v>
      </c>
      <c r="G2" s="84"/>
      <c r="H2" s="202" t="s">
        <v>4</v>
      </c>
      <c r="I2" s="209" t="s">
        <v>46</v>
      </c>
      <c r="J2" s="206" t="s">
        <v>75</v>
      </c>
      <c r="K2" s="207"/>
      <c r="L2" s="208"/>
      <c r="M2" s="204" t="s">
        <v>6</v>
      </c>
      <c r="N2" s="198" t="s">
        <v>7</v>
      </c>
    </row>
    <row r="3" spans="1:14" s="7" customFormat="1" ht="13.5" customHeight="1">
      <c r="B3" s="192" t="s">
        <v>76</v>
      </c>
      <c r="C3" s="193"/>
      <c r="D3" s="194"/>
      <c r="E3" s="88"/>
      <c r="F3" s="201"/>
      <c r="G3" s="86"/>
      <c r="H3" s="203"/>
      <c r="I3" s="210"/>
      <c r="J3" s="71" t="s">
        <v>8</v>
      </c>
      <c r="K3" s="72" t="s">
        <v>47</v>
      </c>
      <c r="L3" s="73" t="s">
        <v>48</v>
      </c>
      <c r="M3" s="205"/>
      <c r="N3" s="199"/>
    </row>
    <row r="4" spans="1:14" s="7" customFormat="1" ht="15" customHeight="1">
      <c r="B4" s="99"/>
      <c r="C4" s="105" t="s">
        <v>89</v>
      </c>
      <c r="D4" s="98"/>
      <c r="E4" s="92"/>
      <c r="F4" s="94">
        <v>41476</v>
      </c>
      <c r="G4" s="85"/>
      <c r="H4" s="20">
        <v>2</v>
      </c>
      <c r="I4" s="21">
        <v>6</v>
      </c>
      <c r="J4" s="79">
        <v>45175</v>
      </c>
      <c r="K4" s="80">
        <v>22113</v>
      </c>
      <c r="L4" s="81">
        <v>23062</v>
      </c>
      <c r="M4" s="80">
        <v>26841</v>
      </c>
      <c r="N4" s="83">
        <v>59.42</v>
      </c>
    </row>
    <row r="5" spans="1:14" s="7" customFormat="1" ht="15" customHeight="1">
      <c r="A5" s="74"/>
      <c r="B5" s="100"/>
      <c r="C5" s="103" t="s">
        <v>90</v>
      </c>
      <c r="D5" s="96"/>
      <c r="E5" s="90"/>
      <c r="F5" s="93">
        <v>41861</v>
      </c>
      <c r="G5" s="85"/>
      <c r="H5" s="14">
        <v>1</v>
      </c>
      <c r="I5" s="15">
        <v>3</v>
      </c>
      <c r="J5" s="76">
        <v>44690</v>
      </c>
      <c r="K5" s="77">
        <v>21862</v>
      </c>
      <c r="L5" s="78">
        <v>22828</v>
      </c>
      <c r="M5" s="77">
        <v>19704</v>
      </c>
      <c r="N5" s="82">
        <v>44.1</v>
      </c>
    </row>
    <row r="6" spans="1:14" s="7" customFormat="1" ht="15" customHeight="1">
      <c r="A6" s="74"/>
      <c r="B6" s="100"/>
      <c r="C6" s="104" t="s">
        <v>88</v>
      </c>
      <c r="D6" s="97"/>
      <c r="E6" s="91"/>
      <c r="F6" s="94">
        <v>41987</v>
      </c>
      <c r="G6" s="85"/>
      <c r="H6" s="20">
        <v>1</v>
      </c>
      <c r="I6" s="21">
        <v>3</v>
      </c>
      <c r="J6" s="79">
        <v>45073</v>
      </c>
      <c r="K6" s="80">
        <v>22088</v>
      </c>
      <c r="L6" s="81">
        <v>22985</v>
      </c>
      <c r="M6" s="80">
        <v>26337</v>
      </c>
      <c r="N6" s="83">
        <v>58.4</v>
      </c>
    </row>
    <row r="7" spans="1:14" s="7" customFormat="1" ht="15" customHeight="1">
      <c r="A7" s="74"/>
      <c r="B7" s="100"/>
      <c r="C7" s="104" t="s">
        <v>79</v>
      </c>
      <c r="D7" s="97"/>
      <c r="E7" s="91"/>
      <c r="F7" s="94">
        <v>42106</v>
      </c>
      <c r="G7" s="85"/>
      <c r="H7" s="20">
        <v>2</v>
      </c>
      <c r="I7" s="21">
        <v>2</v>
      </c>
      <c r="J7" s="131" t="s">
        <v>33</v>
      </c>
      <c r="K7" s="23">
        <v>0</v>
      </c>
      <c r="L7" s="24">
        <v>0</v>
      </c>
      <c r="M7" s="23">
        <v>0</v>
      </c>
      <c r="N7" s="180">
        <v>0</v>
      </c>
    </row>
    <row r="8" spans="1:14" s="7" customFormat="1" ht="15" customHeight="1">
      <c r="A8" s="74"/>
      <c r="B8" s="100"/>
      <c r="C8" s="105" t="s">
        <v>80</v>
      </c>
      <c r="D8" s="98"/>
      <c r="E8" s="92"/>
      <c r="F8" s="94">
        <v>42120</v>
      </c>
      <c r="G8" s="85"/>
      <c r="H8" s="20">
        <v>1</v>
      </c>
      <c r="I8" s="21">
        <v>2</v>
      </c>
      <c r="J8" s="79">
        <v>44360</v>
      </c>
      <c r="K8" s="80">
        <v>21726</v>
      </c>
      <c r="L8" s="81">
        <v>22634</v>
      </c>
      <c r="M8" s="80">
        <v>26586</v>
      </c>
      <c r="N8" s="83">
        <v>59.9</v>
      </c>
    </row>
    <row r="9" spans="1:14" s="7" customFormat="1" ht="15" customHeight="1">
      <c r="A9" s="74"/>
      <c r="B9" s="100"/>
      <c r="C9" s="103" t="s">
        <v>81</v>
      </c>
      <c r="D9" s="97"/>
      <c r="E9" s="91"/>
      <c r="F9" s="94">
        <v>42120</v>
      </c>
      <c r="G9" s="85"/>
      <c r="H9" s="20">
        <v>18</v>
      </c>
      <c r="I9" s="21">
        <v>20</v>
      </c>
      <c r="J9" s="79">
        <v>44360</v>
      </c>
      <c r="K9" s="80">
        <v>21726</v>
      </c>
      <c r="L9" s="81">
        <v>22634</v>
      </c>
      <c r="M9" s="80">
        <v>26582</v>
      </c>
      <c r="N9" s="83">
        <v>59.9</v>
      </c>
    </row>
    <row r="10" spans="1:14" s="7" customFormat="1" ht="15" customHeight="1">
      <c r="A10" s="74"/>
      <c r="B10" s="100"/>
      <c r="C10" s="104" t="s">
        <v>89</v>
      </c>
      <c r="D10" s="97"/>
      <c r="E10" s="91"/>
      <c r="F10" s="94">
        <v>42561</v>
      </c>
      <c r="G10" s="85"/>
      <c r="H10" s="20">
        <v>1</v>
      </c>
      <c r="I10" s="21">
        <v>3</v>
      </c>
      <c r="J10" s="79">
        <v>45999</v>
      </c>
      <c r="K10" s="113">
        <v>22681</v>
      </c>
      <c r="L10" s="114">
        <v>23318</v>
      </c>
      <c r="M10" s="113">
        <v>29345</v>
      </c>
      <c r="N10" s="115">
        <v>63.8</v>
      </c>
    </row>
    <row r="11" spans="1:14" s="7" customFormat="1" ht="15" customHeight="1">
      <c r="A11" s="74"/>
      <c r="B11" s="100"/>
      <c r="C11" s="104" t="s">
        <v>88</v>
      </c>
      <c r="D11" s="97"/>
      <c r="E11" s="91"/>
      <c r="F11" s="94">
        <v>43030</v>
      </c>
      <c r="G11" s="85"/>
      <c r="H11" s="20">
        <v>1</v>
      </c>
      <c r="I11" s="21">
        <v>3</v>
      </c>
      <c r="J11" s="79">
        <v>46161</v>
      </c>
      <c r="K11" s="80">
        <v>22808</v>
      </c>
      <c r="L11" s="81">
        <v>23353</v>
      </c>
      <c r="M11" s="80">
        <v>28721</v>
      </c>
      <c r="N11" s="83">
        <v>62.2</v>
      </c>
    </row>
    <row r="12" spans="1:14" s="7" customFormat="1" ht="15" customHeight="1">
      <c r="B12" s="99"/>
      <c r="C12" s="103" t="s">
        <v>90</v>
      </c>
      <c r="D12" s="96"/>
      <c r="E12" s="90"/>
      <c r="F12" s="93">
        <v>43317</v>
      </c>
      <c r="G12" s="85"/>
      <c r="H12" s="14">
        <v>1</v>
      </c>
      <c r="I12" s="15">
        <v>2</v>
      </c>
      <c r="J12" s="76">
        <v>45771</v>
      </c>
      <c r="K12" s="77">
        <v>22624</v>
      </c>
      <c r="L12" s="78">
        <v>23147</v>
      </c>
      <c r="M12" s="77">
        <v>20261</v>
      </c>
      <c r="N12" s="82">
        <v>44.3</v>
      </c>
    </row>
    <row r="13" spans="1:14" s="7" customFormat="1" ht="15" customHeight="1">
      <c r="A13" s="74"/>
      <c r="B13" s="100"/>
      <c r="C13" s="103" t="s">
        <v>79</v>
      </c>
      <c r="D13" s="97"/>
      <c r="E13" s="91"/>
      <c r="F13" s="94">
        <v>43562</v>
      </c>
      <c r="G13" s="85"/>
      <c r="H13" s="20">
        <v>2</v>
      </c>
      <c r="I13" s="21">
        <v>5</v>
      </c>
      <c r="J13" s="79">
        <v>45440</v>
      </c>
      <c r="K13" s="80">
        <v>22433</v>
      </c>
      <c r="L13" s="81">
        <v>23007</v>
      </c>
      <c r="M13" s="80">
        <v>21827</v>
      </c>
      <c r="N13" s="83">
        <v>48</v>
      </c>
    </row>
    <row r="14" spans="1:14" s="7" customFormat="1" ht="15" customHeight="1">
      <c r="B14" s="99"/>
      <c r="C14" s="103" t="s">
        <v>80</v>
      </c>
      <c r="D14" s="96"/>
      <c r="E14" s="90"/>
      <c r="F14" s="93">
        <v>43576</v>
      </c>
      <c r="G14" s="85"/>
      <c r="H14" s="14">
        <v>1</v>
      </c>
      <c r="I14" s="15">
        <v>1</v>
      </c>
      <c r="J14" s="176" t="s">
        <v>33</v>
      </c>
      <c r="K14" s="108">
        <v>0</v>
      </c>
      <c r="L14" s="17">
        <v>0</v>
      </c>
      <c r="M14" s="108">
        <v>0</v>
      </c>
      <c r="N14" s="177">
        <v>0</v>
      </c>
    </row>
    <row r="15" spans="1:14" s="7" customFormat="1" ht="15" customHeight="1">
      <c r="B15" s="117"/>
      <c r="C15" s="116" t="s">
        <v>81</v>
      </c>
      <c r="D15" s="118"/>
      <c r="E15" s="119"/>
      <c r="F15" s="120">
        <v>43576</v>
      </c>
      <c r="G15" s="121"/>
      <c r="H15" s="122">
        <v>18</v>
      </c>
      <c r="I15" s="123">
        <v>19</v>
      </c>
      <c r="J15" s="124">
        <v>45368</v>
      </c>
      <c r="K15" s="125">
        <v>22390</v>
      </c>
      <c r="L15" s="126">
        <v>22978</v>
      </c>
      <c r="M15" s="125">
        <v>22853</v>
      </c>
      <c r="N15" s="127">
        <v>50.4</v>
      </c>
    </row>
    <row r="16" spans="1:14" s="7" customFormat="1" ht="15" customHeight="1">
      <c r="B16" s="99"/>
      <c r="C16" s="102" t="s">
        <v>89</v>
      </c>
      <c r="D16" s="96"/>
      <c r="E16" s="90"/>
      <c r="F16" s="93" t="s">
        <v>91</v>
      </c>
      <c r="G16" s="85"/>
      <c r="H16" s="14">
        <v>1</v>
      </c>
      <c r="I16" s="15">
        <v>4</v>
      </c>
      <c r="J16" s="76">
        <v>46093</v>
      </c>
      <c r="K16" s="77">
        <v>22805</v>
      </c>
      <c r="L16" s="78">
        <v>23288</v>
      </c>
      <c r="M16" s="77">
        <v>24347</v>
      </c>
      <c r="N16" s="82">
        <v>52.8</v>
      </c>
    </row>
    <row r="17" spans="1:14" s="7" customFormat="1" ht="15" customHeight="1">
      <c r="A17" s="7" t="s">
        <v>93</v>
      </c>
      <c r="B17" s="99"/>
      <c r="C17" s="103" t="s">
        <v>92</v>
      </c>
      <c r="D17" s="95"/>
      <c r="E17" s="89"/>
      <c r="F17" s="93">
        <v>44311</v>
      </c>
      <c r="G17" s="85"/>
      <c r="H17" s="14">
        <v>1</v>
      </c>
      <c r="I17" s="15">
        <v>3</v>
      </c>
      <c r="J17" s="79">
        <v>45819</v>
      </c>
      <c r="K17" s="113">
        <v>22663</v>
      </c>
      <c r="L17" s="114">
        <v>23156</v>
      </c>
      <c r="M17" s="113">
        <v>18599</v>
      </c>
      <c r="N17" s="115">
        <v>40.6</v>
      </c>
    </row>
    <row r="18" spans="1:14" s="7" customFormat="1" ht="15" customHeight="1">
      <c r="B18" s="99"/>
      <c r="C18" s="102" t="s">
        <v>88</v>
      </c>
      <c r="D18" s="138"/>
      <c r="E18" s="139"/>
      <c r="F18" s="120">
        <v>44500</v>
      </c>
      <c r="G18" s="85"/>
      <c r="H18" s="14">
        <v>1</v>
      </c>
      <c r="I18" s="137">
        <v>2</v>
      </c>
      <c r="J18" s="136">
        <v>45805</v>
      </c>
      <c r="K18" s="77">
        <v>22717</v>
      </c>
      <c r="L18" s="78">
        <v>23088</v>
      </c>
      <c r="M18" s="77">
        <v>26096</v>
      </c>
      <c r="N18" s="82">
        <v>57</v>
      </c>
    </row>
    <row r="19" spans="1:14" s="7" customFormat="1" ht="15" customHeight="1">
      <c r="B19" s="147"/>
      <c r="C19" s="102" t="s">
        <v>89</v>
      </c>
      <c r="D19" s="138"/>
      <c r="E19" s="139"/>
      <c r="F19" s="120">
        <v>44752</v>
      </c>
      <c r="G19" s="85"/>
      <c r="H19" s="14">
        <v>1</v>
      </c>
      <c r="I19" s="137">
        <v>6</v>
      </c>
      <c r="J19" s="136">
        <v>45658</v>
      </c>
      <c r="K19" s="77">
        <v>22590</v>
      </c>
      <c r="L19" s="78">
        <v>23068</v>
      </c>
      <c r="M19" s="77">
        <v>26106</v>
      </c>
      <c r="N19" s="82">
        <v>57.2</v>
      </c>
    </row>
    <row r="20" spans="1:14" s="7" customFormat="1" ht="15" customHeight="1">
      <c r="B20" s="147"/>
      <c r="C20" s="102" t="s">
        <v>90</v>
      </c>
      <c r="D20" s="138"/>
      <c r="E20" s="139"/>
      <c r="F20" s="120">
        <v>44780</v>
      </c>
      <c r="G20" s="85"/>
      <c r="H20" s="14">
        <v>1</v>
      </c>
      <c r="I20" s="137">
        <v>3</v>
      </c>
      <c r="J20" s="136">
        <v>45290</v>
      </c>
      <c r="K20" s="77">
        <v>22426</v>
      </c>
      <c r="L20" s="78">
        <v>22864</v>
      </c>
      <c r="M20" s="77">
        <v>18221</v>
      </c>
      <c r="N20" s="82">
        <v>40.200000000000003</v>
      </c>
    </row>
    <row r="21" spans="1:14" s="7" customFormat="1" ht="15" customHeight="1">
      <c r="B21" s="147"/>
      <c r="C21" s="102" t="s">
        <v>94</v>
      </c>
      <c r="D21" s="138"/>
      <c r="E21" s="139"/>
      <c r="F21" s="120">
        <v>45025</v>
      </c>
      <c r="G21" s="85"/>
      <c r="H21" s="14">
        <v>2</v>
      </c>
      <c r="I21" s="137">
        <v>2</v>
      </c>
      <c r="J21" s="190" t="s">
        <v>95</v>
      </c>
      <c r="K21" s="108">
        <v>0</v>
      </c>
      <c r="L21" s="17">
        <v>0</v>
      </c>
      <c r="M21" s="108">
        <v>0</v>
      </c>
      <c r="N21" s="177">
        <v>0</v>
      </c>
    </row>
    <row r="22" spans="1:14" s="7" customFormat="1" ht="15" customHeight="1">
      <c r="B22" s="147"/>
      <c r="C22" s="103" t="s">
        <v>80</v>
      </c>
      <c r="D22" s="148"/>
      <c r="E22" s="149"/>
      <c r="F22" s="93">
        <v>45039</v>
      </c>
      <c r="G22" s="150"/>
      <c r="H22" s="151">
        <v>1</v>
      </c>
      <c r="I22" s="137">
        <v>1</v>
      </c>
      <c r="J22" s="191" t="s">
        <v>33</v>
      </c>
      <c r="K22" s="178">
        <v>0</v>
      </c>
      <c r="L22" s="12">
        <v>0</v>
      </c>
      <c r="M22" s="178">
        <v>0</v>
      </c>
      <c r="N22" s="179">
        <v>0</v>
      </c>
    </row>
    <row r="23" spans="1:14" s="7" customFormat="1" ht="15" customHeight="1" thickBot="1">
      <c r="B23" s="101"/>
      <c r="C23" s="140" t="s">
        <v>81</v>
      </c>
      <c r="D23" s="165"/>
      <c r="E23" s="166"/>
      <c r="F23" s="106">
        <v>45039</v>
      </c>
      <c r="G23" s="167"/>
      <c r="H23" s="152">
        <v>18</v>
      </c>
      <c r="I23" s="168">
        <v>20</v>
      </c>
      <c r="J23" s="154">
        <v>44752</v>
      </c>
      <c r="K23" s="169">
        <v>22156</v>
      </c>
      <c r="L23" s="170">
        <v>22596</v>
      </c>
      <c r="M23" s="169">
        <v>19975</v>
      </c>
      <c r="N23" s="171">
        <v>44.6</v>
      </c>
    </row>
    <row r="24" spans="1:14" ht="15.75" customHeight="1">
      <c r="B24" s="5"/>
      <c r="C24" s="111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44</v>
      </c>
    </row>
    <row r="25" spans="1:14" ht="15.75" customHeight="1">
      <c r="C25" s="112"/>
      <c r="N25" s="110" t="s">
        <v>82</v>
      </c>
    </row>
    <row r="26" spans="1:14" ht="15.75" customHeight="1"/>
  </sheetData>
  <mergeCells count="8">
    <mergeCell ref="B3:D3"/>
    <mergeCell ref="B2:D2"/>
    <mergeCell ref="N2:N3"/>
    <mergeCell ref="F2:F3"/>
    <mergeCell ref="H2:H3"/>
    <mergeCell ref="M2:M3"/>
    <mergeCell ref="J2:L2"/>
    <mergeCell ref="I2:I3"/>
  </mergeCells>
  <phoneticPr fontId="3"/>
  <printOptions gridLinesSet="0"/>
  <pageMargins left="0.59055118110236227" right="0.39370078740157483" top="0.78740157480314965" bottom="0.98425196850393704" header="0.51181102362204722" footer="0.51181102362204722"/>
  <pageSetup paperSize="9" scale="83" orientation="portrait" horizontalDpi="4294967292" verticalDpi="4294967292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5"/>
  <sheetViews>
    <sheetView zoomScaleNormal="100" workbookViewId="0">
      <pane ySplit="3" topLeftCell="A86" activePane="bottomLeft" state="frozen"/>
      <selection pane="bottomLeft" activeCell="B1" sqref="B1"/>
    </sheetView>
  </sheetViews>
  <sheetFormatPr defaultRowHeight="21" customHeight="1"/>
  <cols>
    <col min="1" max="1" width="1.09765625" style="1" customWidth="1"/>
    <col min="2" max="2" width="21.69921875" style="1" customWidth="1"/>
    <col min="3" max="3" width="19.5" style="1" customWidth="1"/>
    <col min="4" max="5" width="4.3984375" style="1" bestFit="1" customWidth="1"/>
    <col min="6" max="8" width="6.69921875" style="1" bestFit="1" customWidth="1"/>
    <col min="9" max="9" width="7.59765625" style="1" bestFit="1" customWidth="1"/>
    <col min="10" max="10" width="6" style="1" customWidth="1"/>
    <col min="11" max="16384" width="8.796875" style="1"/>
  </cols>
  <sheetData>
    <row r="1" spans="2:12" ht="21" customHeight="1" thickBot="1">
      <c r="B1" s="3" t="s">
        <v>0</v>
      </c>
      <c r="J1" s="25" t="s">
        <v>1</v>
      </c>
    </row>
    <row r="2" spans="2:12" ht="18.95" customHeight="1">
      <c r="B2" s="217" t="s">
        <v>2</v>
      </c>
      <c r="C2" s="213" t="s">
        <v>3</v>
      </c>
      <c r="D2" s="215" t="s">
        <v>4</v>
      </c>
      <c r="E2" s="219" t="s">
        <v>73</v>
      </c>
      <c r="F2" s="46" t="s">
        <v>5</v>
      </c>
      <c r="G2" s="2"/>
      <c r="H2" s="49"/>
      <c r="I2" s="213" t="s">
        <v>6</v>
      </c>
      <c r="J2" s="211" t="s">
        <v>7</v>
      </c>
    </row>
    <row r="3" spans="2:12" ht="18.95" customHeight="1">
      <c r="B3" s="218"/>
      <c r="C3" s="214"/>
      <c r="D3" s="216"/>
      <c r="E3" s="220"/>
      <c r="F3" s="47" t="s">
        <v>8</v>
      </c>
      <c r="G3" s="48" t="s">
        <v>9</v>
      </c>
      <c r="H3" s="45" t="s">
        <v>10</v>
      </c>
      <c r="I3" s="214"/>
      <c r="J3" s="212"/>
    </row>
    <row r="4" spans="2:12" s="7" customFormat="1" ht="15.75" customHeight="1">
      <c r="B4" s="26" t="s">
        <v>56</v>
      </c>
      <c r="C4" s="68">
        <v>26034</v>
      </c>
      <c r="D4" s="66">
        <v>1</v>
      </c>
      <c r="E4" s="32">
        <v>3</v>
      </c>
      <c r="F4" s="34">
        <f>G4+H4</f>
        <v>25921</v>
      </c>
      <c r="G4" s="36">
        <v>12131</v>
      </c>
      <c r="H4" s="37">
        <v>13790</v>
      </c>
      <c r="I4" s="56">
        <v>23162</v>
      </c>
      <c r="J4" s="50">
        <f>I4/F4*100</f>
        <v>89.356120520041657</v>
      </c>
      <c r="L4" s="27" t="s">
        <v>11</v>
      </c>
    </row>
    <row r="5" spans="2:12" s="7" customFormat="1" ht="15.75" customHeight="1">
      <c r="B5" s="8" t="s">
        <v>57</v>
      </c>
      <c r="C5" s="69">
        <v>26034</v>
      </c>
      <c r="D5" s="9">
        <v>1</v>
      </c>
      <c r="E5" s="10">
        <v>5</v>
      </c>
      <c r="F5" s="11">
        <f>G5+H5</f>
        <v>25921</v>
      </c>
      <c r="G5" s="38">
        <v>12131</v>
      </c>
      <c r="H5" s="39">
        <v>13790</v>
      </c>
      <c r="I5" s="57">
        <v>23162</v>
      </c>
      <c r="J5" s="51">
        <f t="shared" ref="J5:J12" si="0">I5/F5*100</f>
        <v>89.356120520041657</v>
      </c>
      <c r="L5" s="28" t="s">
        <v>11</v>
      </c>
    </row>
    <row r="6" spans="2:12" s="7" customFormat="1" ht="15.75" customHeight="1">
      <c r="B6" s="8" t="s">
        <v>58</v>
      </c>
      <c r="C6" s="69">
        <v>26049</v>
      </c>
      <c r="D6" s="9">
        <v>1</v>
      </c>
      <c r="E6" s="10">
        <v>3</v>
      </c>
      <c r="F6" s="11">
        <f t="shared" ref="F6:F21" si="1">G6+H6</f>
        <v>25762</v>
      </c>
      <c r="G6" s="38">
        <v>12061</v>
      </c>
      <c r="H6" s="39">
        <v>13701</v>
      </c>
      <c r="I6" s="57">
        <v>24489</v>
      </c>
      <c r="J6" s="51">
        <f t="shared" si="0"/>
        <v>95.058613461687756</v>
      </c>
      <c r="L6" s="28" t="s">
        <v>12</v>
      </c>
    </row>
    <row r="7" spans="2:12" s="7" customFormat="1" ht="15.75" customHeight="1">
      <c r="B7" s="8" t="s">
        <v>59</v>
      </c>
      <c r="C7" s="69">
        <v>26049</v>
      </c>
      <c r="D7" s="9">
        <v>30</v>
      </c>
      <c r="E7" s="10">
        <v>34</v>
      </c>
      <c r="F7" s="11">
        <f t="shared" si="1"/>
        <v>25762</v>
      </c>
      <c r="G7" s="38">
        <v>12061</v>
      </c>
      <c r="H7" s="39">
        <v>13701</v>
      </c>
      <c r="I7" s="57">
        <v>24489</v>
      </c>
      <c r="J7" s="51">
        <f t="shared" si="0"/>
        <v>95.058613461687756</v>
      </c>
      <c r="L7" s="28" t="s">
        <v>12</v>
      </c>
    </row>
    <row r="8" spans="2:12" s="7" customFormat="1" ht="15.75" customHeight="1">
      <c r="B8" s="8" t="s">
        <v>60</v>
      </c>
      <c r="C8" s="69">
        <v>26111</v>
      </c>
      <c r="D8" s="9">
        <v>2</v>
      </c>
      <c r="E8" s="10">
        <v>4</v>
      </c>
      <c r="F8" s="11">
        <f t="shared" si="1"/>
        <v>26050</v>
      </c>
      <c r="G8" s="38">
        <v>12236</v>
      </c>
      <c r="H8" s="39">
        <v>13814</v>
      </c>
      <c r="I8" s="57">
        <v>17303</v>
      </c>
      <c r="J8" s="51">
        <f t="shared" si="0"/>
        <v>66.422264875239918</v>
      </c>
      <c r="L8" s="28" t="s">
        <v>13</v>
      </c>
    </row>
    <row r="9" spans="2:12" s="7" customFormat="1" ht="15.75" customHeight="1">
      <c r="B9" s="13" t="s">
        <v>55</v>
      </c>
      <c r="C9" s="69">
        <v>26643</v>
      </c>
      <c r="D9" s="9">
        <v>4</v>
      </c>
      <c r="E9" s="10">
        <v>7</v>
      </c>
      <c r="F9" s="11">
        <f t="shared" si="1"/>
        <v>26805</v>
      </c>
      <c r="G9" s="38">
        <v>12588</v>
      </c>
      <c r="H9" s="39">
        <v>14217</v>
      </c>
      <c r="I9" s="57">
        <v>23016</v>
      </c>
      <c r="J9" s="51">
        <f t="shared" si="0"/>
        <v>85.864577504196987</v>
      </c>
      <c r="L9" s="28" t="s">
        <v>14</v>
      </c>
    </row>
    <row r="10" spans="2:12" s="7" customFormat="1" ht="15.75" customHeight="1">
      <c r="B10" s="8" t="s">
        <v>60</v>
      </c>
      <c r="C10" s="69">
        <v>27217</v>
      </c>
      <c r="D10" s="9">
        <v>2</v>
      </c>
      <c r="E10" s="10">
        <v>5</v>
      </c>
      <c r="F10" s="11">
        <f t="shared" si="1"/>
        <v>27438</v>
      </c>
      <c r="G10" s="38">
        <v>12893</v>
      </c>
      <c r="H10" s="39">
        <v>14545</v>
      </c>
      <c r="I10" s="57">
        <v>22593</v>
      </c>
      <c r="J10" s="51">
        <f t="shared" si="0"/>
        <v>82.342007434944236</v>
      </c>
      <c r="L10" s="28" t="s">
        <v>15</v>
      </c>
    </row>
    <row r="11" spans="2:12" s="7" customFormat="1" ht="15.75" customHeight="1">
      <c r="B11" s="8" t="s">
        <v>56</v>
      </c>
      <c r="C11" s="69">
        <v>27497</v>
      </c>
      <c r="D11" s="9">
        <v>1</v>
      </c>
      <c r="E11" s="10">
        <v>3</v>
      </c>
      <c r="F11" s="11">
        <f t="shared" si="1"/>
        <v>27747</v>
      </c>
      <c r="G11" s="38">
        <v>13057</v>
      </c>
      <c r="H11" s="39">
        <v>14690</v>
      </c>
      <c r="I11" s="57">
        <v>25141</v>
      </c>
      <c r="J11" s="51">
        <f t="shared" si="0"/>
        <v>90.607993656971928</v>
      </c>
      <c r="L11" s="28" t="s">
        <v>16</v>
      </c>
    </row>
    <row r="12" spans="2:12" s="7" customFormat="1" ht="15.75" customHeight="1">
      <c r="B12" s="8" t="s">
        <v>57</v>
      </c>
      <c r="C12" s="69">
        <v>27497</v>
      </c>
      <c r="D12" s="9">
        <v>1</v>
      </c>
      <c r="E12" s="10">
        <v>4</v>
      </c>
      <c r="F12" s="11">
        <f t="shared" si="1"/>
        <v>27747</v>
      </c>
      <c r="G12" s="38">
        <v>13057</v>
      </c>
      <c r="H12" s="39">
        <v>14690</v>
      </c>
      <c r="I12" s="57">
        <v>25141</v>
      </c>
      <c r="J12" s="51">
        <f t="shared" si="0"/>
        <v>90.607993656971928</v>
      </c>
      <c r="L12" s="28" t="s">
        <v>16</v>
      </c>
    </row>
    <row r="13" spans="2:12" s="7" customFormat="1" ht="15.75" customHeight="1">
      <c r="B13" s="8" t="s">
        <v>58</v>
      </c>
      <c r="C13" s="69">
        <v>27511</v>
      </c>
      <c r="D13" s="9">
        <v>1</v>
      </c>
      <c r="E13" s="10">
        <v>2</v>
      </c>
      <c r="F13" s="11">
        <f t="shared" si="1"/>
        <v>27756</v>
      </c>
      <c r="G13" s="38">
        <v>13062</v>
      </c>
      <c r="H13" s="39">
        <v>14694</v>
      </c>
      <c r="I13" s="57">
        <v>25956</v>
      </c>
      <c r="J13" s="51">
        <f>I13/F13*100</f>
        <v>93.514915693904015</v>
      </c>
      <c r="L13" s="28" t="s">
        <v>17</v>
      </c>
    </row>
    <row r="14" spans="2:12" s="7" customFormat="1" ht="15.75" customHeight="1">
      <c r="B14" s="8" t="s">
        <v>59</v>
      </c>
      <c r="C14" s="69">
        <v>27511</v>
      </c>
      <c r="D14" s="9">
        <v>30</v>
      </c>
      <c r="E14" s="10">
        <v>36</v>
      </c>
      <c r="F14" s="11">
        <f t="shared" si="1"/>
        <v>27756</v>
      </c>
      <c r="G14" s="38">
        <v>13062</v>
      </c>
      <c r="H14" s="39">
        <v>14694</v>
      </c>
      <c r="I14" s="57">
        <v>25956</v>
      </c>
      <c r="J14" s="51">
        <f t="shared" ref="J14:J29" si="2">I14/F14*100</f>
        <v>93.514915693904015</v>
      </c>
      <c r="L14" s="28" t="s">
        <v>17</v>
      </c>
    </row>
    <row r="15" spans="2:12" s="7" customFormat="1" ht="15.75" customHeight="1">
      <c r="B15" s="13" t="s">
        <v>55</v>
      </c>
      <c r="C15" s="69">
        <v>28099</v>
      </c>
      <c r="D15" s="9">
        <v>4</v>
      </c>
      <c r="E15" s="10">
        <v>8</v>
      </c>
      <c r="F15" s="11">
        <f t="shared" si="1"/>
        <v>28859</v>
      </c>
      <c r="G15" s="38">
        <v>13612</v>
      </c>
      <c r="H15" s="39">
        <v>15247</v>
      </c>
      <c r="I15" s="57">
        <v>24950</v>
      </c>
      <c r="J15" s="51">
        <f t="shared" si="2"/>
        <v>86.454832114764883</v>
      </c>
      <c r="L15" s="28" t="s">
        <v>18</v>
      </c>
    </row>
    <row r="16" spans="2:12" s="7" customFormat="1" ht="15.75" customHeight="1">
      <c r="B16" s="8" t="s">
        <v>60</v>
      </c>
      <c r="C16" s="69">
        <v>28316</v>
      </c>
      <c r="D16" s="9">
        <v>2</v>
      </c>
      <c r="E16" s="10">
        <v>4</v>
      </c>
      <c r="F16" s="11">
        <f t="shared" si="1"/>
        <v>29187</v>
      </c>
      <c r="G16" s="38">
        <v>13823</v>
      </c>
      <c r="H16" s="39">
        <v>15364</v>
      </c>
      <c r="I16" s="57">
        <v>23375</v>
      </c>
      <c r="J16" s="51">
        <f t="shared" si="2"/>
        <v>80.087025045396913</v>
      </c>
      <c r="L16" s="28" t="s">
        <v>19</v>
      </c>
    </row>
    <row r="17" spans="2:12" s="7" customFormat="1" ht="15.75" customHeight="1">
      <c r="B17" s="8" t="s">
        <v>56</v>
      </c>
      <c r="C17" s="63">
        <v>28953</v>
      </c>
      <c r="D17" s="9">
        <v>1</v>
      </c>
      <c r="E17" s="10">
        <v>2</v>
      </c>
      <c r="F17" s="11">
        <f t="shared" si="1"/>
        <v>29958</v>
      </c>
      <c r="G17" s="38">
        <v>14237</v>
      </c>
      <c r="H17" s="39">
        <v>15721</v>
      </c>
      <c r="I17" s="11">
        <v>25623</v>
      </c>
      <c r="J17" s="51">
        <f t="shared" si="2"/>
        <v>85.529741638293615</v>
      </c>
      <c r="L17" s="29" t="s">
        <v>20</v>
      </c>
    </row>
    <row r="18" spans="2:12" s="7" customFormat="1" ht="15.75" customHeight="1">
      <c r="B18" s="8" t="s">
        <v>57</v>
      </c>
      <c r="C18" s="63">
        <v>28953</v>
      </c>
      <c r="D18" s="9">
        <v>1</v>
      </c>
      <c r="E18" s="10">
        <v>2</v>
      </c>
      <c r="F18" s="11">
        <f t="shared" si="1"/>
        <v>29958</v>
      </c>
      <c r="G18" s="38">
        <v>14237</v>
      </c>
      <c r="H18" s="39">
        <v>15721</v>
      </c>
      <c r="I18" s="11">
        <v>25623</v>
      </c>
      <c r="J18" s="51">
        <f t="shared" si="2"/>
        <v>85.529741638293615</v>
      </c>
      <c r="L18" s="29" t="s">
        <v>20</v>
      </c>
    </row>
    <row r="19" spans="2:12" s="7" customFormat="1" ht="15.75" customHeight="1">
      <c r="B19" s="8" t="s">
        <v>58</v>
      </c>
      <c r="C19" s="63">
        <v>28967</v>
      </c>
      <c r="D19" s="9">
        <v>1</v>
      </c>
      <c r="E19" s="10">
        <v>2</v>
      </c>
      <c r="F19" s="11">
        <f t="shared" si="1"/>
        <v>29796</v>
      </c>
      <c r="G19" s="38">
        <v>14158</v>
      </c>
      <c r="H19" s="39">
        <v>15638</v>
      </c>
      <c r="I19" s="11">
        <v>27540</v>
      </c>
      <c r="J19" s="51">
        <f t="shared" si="2"/>
        <v>92.428513894482478</v>
      </c>
      <c r="L19" s="29" t="s">
        <v>21</v>
      </c>
    </row>
    <row r="20" spans="2:12" s="7" customFormat="1" ht="15.75" customHeight="1">
      <c r="B20" s="8" t="s">
        <v>59</v>
      </c>
      <c r="C20" s="63">
        <v>28967</v>
      </c>
      <c r="D20" s="9">
        <v>30</v>
      </c>
      <c r="E20" s="10">
        <v>31</v>
      </c>
      <c r="F20" s="11">
        <f t="shared" si="1"/>
        <v>29796</v>
      </c>
      <c r="G20" s="38">
        <v>14158</v>
      </c>
      <c r="H20" s="39">
        <v>15638</v>
      </c>
      <c r="I20" s="11">
        <v>27541</v>
      </c>
      <c r="J20" s="51">
        <f t="shared" si="2"/>
        <v>92.43187004967109</v>
      </c>
      <c r="L20" s="29" t="s">
        <v>21</v>
      </c>
    </row>
    <row r="21" spans="2:12" s="7" customFormat="1" ht="15.75" customHeight="1">
      <c r="B21" s="13" t="s">
        <v>55</v>
      </c>
      <c r="C21" s="63">
        <v>29135</v>
      </c>
      <c r="D21" s="9">
        <v>4</v>
      </c>
      <c r="E21" s="10">
        <v>8</v>
      </c>
      <c r="F21" s="11">
        <f t="shared" si="1"/>
        <v>30340</v>
      </c>
      <c r="G21" s="38">
        <v>14464</v>
      </c>
      <c r="H21" s="39">
        <v>15876</v>
      </c>
      <c r="I21" s="11">
        <v>25372</v>
      </c>
      <c r="J21" s="51">
        <f t="shared" si="2"/>
        <v>83.625576796308493</v>
      </c>
      <c r="L21" s="29" t="s">
        <v>22</v>
      </c>
    </row>
    <row r="22" spans="2:12" s="7" customFormat="1" ht="15.75" customHeight="1">
      <c r="B22" s="13" t="s">
        <v>55</v>
      </c>
      <c r="C22" s="63">
        <v>29394</v>
      </c>
      <c r="D22" s="9">
        <v>4</v>
      </c>
      <c r="E22" s="10">
        <v>5</v>
      </c>
      <c r="F22" s="11">
        <f t="shared" ref="F22:F33" si="3">G22+H22</f>
        <v>30712</v>
      </c>
      <c r="G22" s="38">
        <v>14620</v>
      </c>
      <c r="H22" s="39">
        <v>16092</v>
      </c>
      <c r="I22" s="11">
        <v>25423</v>
      </c>
      <c r="J22" s="51">
        <f t="shared" si="2"/>
        <v>82.778718416254236</v>
      </c>
      <c r="L22" s="29" t="s">
        <v>23</v>
      </c>
    </row>
    <row r="23" spans="2:12" s="7" customFormat="1" ht="15.75" customHeight="1">
      <c r="B23" s="8" t="s">
        <v>60</v>
      </c>
      <c r="C23" s="63">
        <v>29394</v>
      </c>
      <c r="D23" s="9">
        <v>2</v>
      </c>
      <c r="E23" s="10">
        <v>3</v>
      </c>
      <c r="F23" s="11">
        <f t="shared" si="3"/>
        <v>30712</v>
      </c>
      <c r="G23" s="38">
        <v>14620</v>
      </c>
      <c r="H23" s="39">
        <v>16092</v>
      </c>
      <c r="I23" s="11">
        <v>25413</v>
      </c>
      <c r="J23" s="51">
        <f t="shared" si="2"/>
        <v>82.746157853607713</v>
      </c>
      <c r="L23" s="29" t="s">
        <v>23</v>
      </c>
    </row>
    <row r="24" spans="2:12" s="7" customFormat="1" ht="15.75" customHeight="1">
      <c r="B24" s="8" t="s">
        <v>56</v>
      </c>
      <c r="C24" s="63">
        <v>29520</v>
      </c>
      <c r="D24" s="9">
        <v>1</v>
      </c>
      <c r="E24" s="10">
        <v>2</v>
      </c>
      <c r="F24" s="11">
        <f t="shared" si="3"/>
        <v>30821</v>
      </c>
      <c r="G24" s="38">
        <v>14681</v>
      </c>
      <c r="H24" s="39">
        <v>16140</v>
      </c>
      <c r="I24" s="11">
        <v>19434</v>
      </c>
      <c r="J24" s="51">
        <f t="shared" si="2"/>
        <v>63.054410953570617</v>
      </c>
      <c r="L24" s="29" t="s">
        <v>24</v>
      </c>
    </row>
    <row r="25" spans="2:12" s="7" customFormat="1" ht="15.75" customHeight="1">
      <c r="B25" s="8" t="s">
        <v>57</v>
      </c>
      <c r="C25" s="63">
        <v>30416</v>
      </c>
      <c r="D25" s="9">
        <v>1</v>
      </c>
      <c r="E25" s="10">
        <v>3</v>
      </c>
      <c r="F25" s="11">
        <f t="shared" si="3"/>
        <v>31890</v>
      </c>
      <c r="G25" s="38">
        <v>15311</v>
      </c>
      <c r="H25" s="39">
        <v>16579</v>
      </c>
      <c r="I25" s="11">
        <v>24258</v>
      </c>
      <c r="J25" s="51">
        <f t="shared" si="2"/>
        <v>76.067732831608652</v>
      </c>
      <c r="L25" s="29" t="s">
        <v>25</v>
      </c>
    </row>
    <row r="26" spans="2:12" s="7" customFormat="1" ht="15.75" customHeight="1">
      <c r="B26" s="8" t="s">
        <v>58</v>
      </c>
      <c r="C26" s="63">
        <v>30430</v>
      </c>
      <c r="D26" s="9">
        <v>1</v>
      </c>
      <c r="E26" s="10">
        <v>2</v>
      </c>
      <c r="F26" s="11">
        <f t="shared" si="3"/>
        <v>32071</v>
      </c>
      <c r="G26" s="38">
        <v>15393</v>
      </c>
      <c r="H26" s="39">
        <v>16678</v>
      </c>
      <c r="I26" s="11">
        <v>28628</v>
      </c>
      <c r="J26" s="51">
        <f t="shared" si="2"/>
        <v>89.264444513735157</v>
      </c>
      <c r="L26" s="29" t="s">
        <v>26</v>
      </c>
    </row>
    <row r="27" spans="2:12" s="7" customFormat="1" ht="15.75" customHeight="1">
      <c r="B27" s="8" t="s">
        <v>59</v>
      </c>
      <c r="C27" s="63">
        <v>30430</v>
      </c>
      <c r="D27" s="9">
        <v>30</v>
      </c>
      <c r="E27" s="10">
        <v>31</v>
      </c>
      <c r="F27" s="11">
        <f t="shared" si="3"/>
        <v>32071</v>
      </c>
      <c r="G27" s="38">
        <v>15393</v>
      </c>
      <c r="H27" s="39">
        <v>16678</v>
      </c>
      <c r="I27" s="11">
        <v>28628</v>
      </c>
      <c r="J27" s="51">
        <f t="shared" si="2"/>
        <v>89.264444513735157</v>
      </c>
      <c r="L27" s="29" t="s">
        <v>26</v>
      </c>
    </row>
    <row r="28" spans="2:12" s="7" customFormat="1" ht="15.75" customHeight="1">
      <c r="B28" s="8" t="s">
        <v>60</v>
      </c>
      <c r="C28" s="63">
        <v>30493</v>
      </c>
      <c r="D28" s="9">
        <v>2</v>
      </c>
      <c r="E28" s="10">
        <v>4</v>
      </c>
      <c r="F28" s="11">
        <f t="shared" si="3"/>
        <v>32281</v>
      </c>
      <c r="G28" s="38">
        <v>15497</v>
      </c>
      <c r="H28" s="39">
        <v>16784</v>
      </c>
      <c r="I28" s="11">
        <v>20441</v>
      </c>
      <c r="J28" s="51">
        <f t="shared" si="2"/>
        <v>63.322078002540195</v>
      </c>
      <c r="L28" s="29" t="s">
        <v>27</v>
      </c>
    </row>
    <row r="29" spans="2:12" s="7" customFormat="1" ht="15.75" customHeight="1">
      <c r="B29" s="13" t="s">
        <v>55</v>
      </c>
      <c r="C29" s="63">
        <v>30668</v>
      </c>
      <c r="D29" s="9">
        <v>4</v>
      </c>
      <c r="E29" s="10">
        <v>6</v>
      </c>
      <c r="F29" s="11">
        <f t="shared" si="3"/>
        <v>32648</v>
      </c>
      <c r="G29" s="38">
        <v>15707</v>
      </c>
      <c r="H29" s="39">
        <v>16941</v>
      </c>
      <c r="I29" s="11">
        <v>25076</v>
      </c>
      <c r="J29" s="51">
        <f t="shared" si="2"/>
        <v>76.807155109041901</v>
      </c>
      <c r="L29" s="29" t="s">
        <v>28</v>
      </c>
    </row>
    <row r="30" spans="2:12" s="7" customFormat="1" ht="15.75" customHeight="1">
      <c r="B30" s="8" t="s">
        <v>56</v>
      </c>
      <c r="C30" s="63">
        <v>30976</v>
      </c>
      <c r="D30" s="9">
        <v>1</v>
      </c>
      <c r="E30" s="10">
        <v>2</v>
      </c>
      <c r="F30" s="11">
        <f t="shared" si="3"/>
        <v>32757</v>
      </c>
      <c r="G30" s="38">
        <v>15701</v>
      </c>
      <c r="H30" s="39">
        <v>17056</v>
      </c>
      <c r="I30" s="11">
        <v>19290</v>
      </c>
      <c r="J30" s="51">
        <f>I30/F30*100</f>
        <v>58.888176572946236</v>
      </c>
      <c r="L30" s="29" t="s">
        <v>29</v>
      </c>
    </row>
    <row r="31" spans="2:12" s="7" customFormat="1" ht="15.75" customHeight="1">
      <c r="B31" s="13" t="s">
        <v>55</v>
      </c>
      <c r="C31" s="63">
        <v>31599</v>
      </c>
      <c r="D31" s="9">
        <v>4</v>
      </c>
      <c r="E31" s="10">
        <v>6</v>
      </c>
      <c r="F31" s="11">
        <f t="shared" si="3"/>
        <v>33763</v>
      </c>
      <c r="G31" s="38">
        <v>16260</v>
      </c>
      <c r="H31" s="39">
        <v>17503</v>
      </c>
      <c r="I31" s="11">
        <v>27351</v>
      </c>
      <c r="J31" s="51">
        <f>I31/F31*100</f>
        <v>81.008796611675507</v>
      </c>
      <c r="L31" s="29" t="s">
        <v>30</v>
      </c>
    </row>
    <row r="32" spans="2:12" s="7" customFormat="1" ht="15.75" customHeight="1">
      <c r="B32" s="8" t="s">
        <v>60</v>
      </c>
      <c r="C32" s="63">
        <v>31599</v>
      </c>
      <c r="D32" s="9">
        <v>2</v>
      </c>
      <c r="E32" s="10">
        <v>6</v>
      </c>
      <c r="F32" s="11">
        <f t="shared" si="3"/>
        <v>33763</v>
      </c>
      <c r="G32" s="38">
        <v>16260</v>
      </c>
      <c r="H32" s="39">
        <v>17503</v>
      </c>
      <c r="I32" s="11">
        <v>27347</v>
      </c>
      <c r="J32" s="51">
        <f>I32/F32*100</f>
        <v>80.996949323223646</v>
      </c>
      <c r="L32" s="29" t="s">
        <v>30</v>
      </c>
    </row>
    <row r="33" spans="2:12" s="7" customFormat="1" ht="15.75" customHeight="1">
      <c r="B33" s="8" t="s">
        <v>57</v>
      </c>
      <c r="C33" s="63">
        <v>31879</v>
      </c>
      <c r="D33" s="9">
        <v>1</v>
      </c>
      <c r="E33" s="10">
        <v>2</v>
      </c>
      <c r="F33" s="11">
        <f t="shared" si="3"/>
        <v>33800</v>
      </c>
      <c r="G33" s="38">
        <v>16286</v>
      </c>
      <c r="H33" s="39">
        <v>17514</v>
      </c>
      <c r="I33" s="11">
        <v>23260</v>
      </c>
      <c r="J33" s="51">
        <f>I33/F33*100</f>
        <v>68.816568047337284</v>
      </c>
      <c r="L33" s="29" t="s">
        <v>31</v>
      </c>
    </row>
    <row r="34" spans="2:12" s="7" customFormat="1" ht="15.75" customHeight="1">
      <c r="B34" s="8" t="s">
        <v>58</v>
      </c>
      <c r="C34" s="63">
        <v>31893</v>
      </c>
      <c r="D34" s="9">
        <v>1</v>
      </c>
      <c r="E34" s="10">
        <v>1</v>
      </c>
      <c r="F34" s="11" t="s">
        <v>33</v>
      </c>
      <c r="G34" s="38" t="s">
        <v>34</v>
      </c>
      <c r="H34" s="39" t="s">
        <v>34</v>
      </c>
      <c r="I34" s="11" t="s">
        <v>34</v>
      </c>
      <c r="J34" s="52" t="s">
        <v>34</v>
      </c>
      <c r="L34" s="29" t="s">
        <v>32</v>
      </c>
    </row>
    <row r="35" spans="2:12" s="7" customFormat="1" ht="15.75" customHeight="1">
      <c r="B35" s="8" t="s">
        <v>65</v>
      </c>
      <c r="C35" s="63">
        <v>31893</v>
      </c>
      <c r="D35" s="9">
        <v>26</v>
      </c>
      <c r="E35" s="10">
        <v>31</v>
      </c>
      <c r="F35" s="11">
        <f>SUM(G35:H35)</f>
        <v>33807</v>
      </c>
      <c r="G35" s="38">
        <v>16290</v>
      </c>
      <c r="H35" s="39">
        <v>17517</v>
      </c>
      <c r="I35" s="11">
        <v>29991</v>
      </c>
      <c r="J35" s="51">
        <f>I35/F35*100</f>
        <v>88.712396840890932</v>
      </c>
      <c r="L35" s="29" t="s">
        <v>32</v>
      </c>
    </row>
    <row r="36" spans="2:12" s="7" customFormat="1" ht="15.75" customHeight="1">
      <c r="B36" s="8" t="s">
        <v>66</v>
      </c>
      <c r="C36" s="63">
        <v>32432</v>
      </c>
      <c r="D36" s="9">
        <v>1</v>
      </c>
      <c r="E36" s="10">
        <v>2</v>
      </c>
      <c r="F36" s="11">
        <f>SUM(G36:H36)</f>
        <v>34723</v>
      </c>
      <c r="G36" s="38">
        <v>16749</v>
      </c>
      <c r="H36" s="39">
        <v>17974</v>
      </c>
      <c r="I36" s="11">
        <v>21177</v>
      </c>
      <c r="J36" s="51">
        <f>I36/F36*100</f>
        <v>60.988393859977542</v>
      </c>
      <c r="L36" s="29" t="s">
        <v>35</v>
      </c>
    </row>
    <row r="37" spans="2:12" s="7" customFormat="1" ht="15.75" customHeight="1">
      <c r="B37" s="8" t="s">
        <v>67</v>
      </c>
      <c r="C37" s="63" t="s">
        <v>84</v>
      </c>
      <c r="D37" s="9">
        <v>2</v>
      </c>
      <c r="E37" s="10">
        <v>4</v>
      </c>
      <c r="F37" s="11">
        <f>SUM(G37:H37)</f>
        <v>35549</v>
      </c>
      <c r="G37" s="38">
        <v>17161</v>
      </c>
      <c r="H37" s="39">
        <v>18388</v>
      </c>
      <c r="I37" s="11">
        <v>25508</v>
      </c>
      <c r="J37" s="51">
        <f>I37/F37*100</f>
        <v>71.754479732200622</v>
      </c>
      <c r="L37" s="29" t="s">
        <v>36</v>
      </c>
    </row>
    <row r="38" spans="2:12" s="7" customFormat="1" ht="15.75" customHeight="1">
      <c r="B38" s="13" t="s">
        <v>55</v>
      </c>
      <c r="C38" s="63">
        <v>32922</v>
      </c>
      <c r="D38" s="9">
        <v>4</v>
      </c>
      <c r="E38" s="10">
        <v>5</v>
      </c>
      <c r="F38" s="11">
        <f>SUM(G38:H38)</f>
        <v>35847</v>
      </c>
      <c r="G38" s="38">
        <v>17298</v>
      </c>
      <c r="H38" s="39">
        <v>18549</v>
      </c>
      <c r="I38" s="11">
        <v>27926</v>
      </c>
      <c r="J38" s="51">
        <f>I38/F38*100</f>
        <v>77.903311295226942</v>
      </c>
      <c r="L38" s="29" t="s">
        <v>37</v>
      </c>
    </row>
    <row r="39" spans="2:12" s="7" customFormat="1" ht="15.75" customHeight="1">
      <c r="B39" s="8" t="s">
        <v>68</v>
      </c>
      <c r="C39" s="63">
        <v>33335</v>
      </c>
      <c r="D39" s="9">
        <v>1</v>
      </c>
      <c r="E39" s="10">
        <v>1</v>
      </c>
      <c r="F39" s="11" t="s">
        <v>33</v>
      </c>
      <c r="G39" s="38" t="s">
        <v>34</v>
      </c>
      <c r="H39" s="39" t="s">
        <v>34</v>
      </c>
      <c r="I39" s="11" t="s">
        <v>34</v>
      </c>
      <c r="J39" s="52" t="s">
        <v>34</v>
      </c>
      <c r="L39" s="29" t="s">
        <v>38</v>
      </c>
    </row>
    <row r="40" spans="2:12" s="7" customFormat="1" ht="15.75" customHeight="1">
      <c r="B40" s="8" t="s">
        <v>69</v>
      </c>
      <c r="C40" s="63">
        <v>33349</v>
      </c>
      <c r="D40" s="9">
        <v>1</v>
      </c>
      <c r="E40" s="10">
        <v>2</v>
      </c>
      <c r="F40" s="11">
        <f>SUM(G40:H40)</f>
        <v>36230</v>
      </c>
      <c r="G40" s="38">
        <v>17527</v>
      </c>
      <c r="H40" s="39">
        <v>18703</v>
      </c>
      <c r="I40" s="11">
        <v>32431</v>
      </c>
      <c r="J40" s="51">
        <f>I40/F40*100</f>
        <v>89.514214739166434</v>
      </c>
      <c r="L40" s="29" t="s">
        <v>39</v>
      </c>
    </row>
    <row r="41" spans="2:12" s="7" customFormat="1" ht="15.75" customHeight="1">
      <c r="B41" s="8" t="s">
        <v>65</v>
      </c>
      <c r="C41" s="63">
        <v>33349</v>
      </c>
      <c r="D41" s="9">
        <v>26</v>
      </c>
      <c r="E41" s="10">
        <v>29</v>
      </c>
      <c r="F41" s="11">
        <f>SUM(G41:H41)</f>
        <v>36230</v>
      </c>
      <c r="G41" s="38">
        <v>17527</v>
      </c>
      <c r="H41" s="39">
        <v>18703</v>
      </c>
      <c r="I41" s="11">
        <v>32428</v>
      </c>
      <c r="J41" s="51">
        <f>I41/F41*100</f>
        <v>89.505934308584045</v>
      </c>
      <c r="L41" s="29" t="s">
        <v>39</v>
      </c>
    </row>
    <row r="42" spans="2:12" s="7" customFormat="1" ht="15.75" customHeight="1">
      <c r="B42" s="8" t="s">
        <v>67</v>
      </c>
      <c r="C42" s="63">
        <v>33811</v>
      </c>
      <c r="D42" s="9">
        <v>2</v>
      </c>
      <c r="E42" s="10">
        <v>4</v>
      </c>
      <c r="F42" s="11">
        <f>SUM(G42:H42)</f>
        <v>37531</v>
      </c>
      <c r="G42" s="38">
        <v>18238</v>
      </c>
      <c r="H42" s="39">
        <v>19293</v>
      </c>
      <c r="I42" s="11">
        <v>25126</v>
      </c>
      <c r="J42" s="51">
        <f>I42/F42*100</f>
        <v>66.947323545868755</v>
      </c>
      <c r="L42" s="29" t="s">
        <v>40</v>
      </c>
    </row>
    <row r="43" spans="2:12" s="7" customFormat="1" ht="15.75" customHeight="1">
      <c r="B43" s="8" t="s">
        <v>66</v>
      </c>
      <c r="C43" s="63">
        <v>33895</v>
      </c>
      <c r="D43" s="9">
        <v>1</v>
      </c>
      <c r="E43" s="10">
        <v>2</v>
      </c>
      <c r="F43" s="11">
        <f>SUM(G43:H43)</f>
        <v>37494</v>
      </c>
      <c r="G43" s="38">
        <v>18210</v>
      </c>
      <c r="H43" s="39">
        <v>19284</v>
      </c>
      <c r="I43" s="11">
        <v>20128</v>
      </c>
      <c r="J43" s="51">
        <f>I43/F43*100</f>
        <v>53.68325598762469</v>
      </c>
      <c r="L43" s="29" t="s">
        <v>41</v>
      </c>
    </row>
    <row r="44" spans="2:12" s="30" customFormat="1" ht="15.75" customHeight="1">
      <c r="B44" s="13" t="s">
        <v>55</v>
      </c>
      <c r="C44" s="63">
        <v>34168</v>
      </c>
      <c r="D44" s="9">
        <v>3</v>
      </c>
      <c r="E44" s="10">
        <v>5</v>
      </c>
      <c r="F44" s="11">
        <f>SUM(G44:H44)</f>
        <v>38213</v>
      </c>
      <c r="G44" s="38">
        <v>18617</v>
      </c>
      <c r="H44" s="39">
        <v>19596</v>
      </c>
      <c r="I44" s="11">
        <v>30716</v>
      </c>
      <c r="J44" s="51">
        <f>I44/F44*100</f>
        <v>80.381022165231727</v>
      </c>
      <c r="L44" s="29" t="s">
        <v>42</v>
      </c>
    </row>
    <row r="45" spans="2:12" s="30" customFormat="1" ht="15.75" customHeight="1">
      <c r="B45" s="8" t="s">
        <v>68</v>
      </c>
      <c r="C45" s="63">
        <v>34798</v>
      </c>
      <c r="D45" s="9">
        <v>1</v>
      </c>
      <c r="E45" s="10">
        <v>1</v>
      </c>
      <c r="F45" s="11" t="s">
        <v>33</v>
      </c>
      <c r="G45" s="38" t="s">
        <v>34</v>
      </c>
      <c r="H45" s="39" t="s">
        <v>34</v>
      </c>
      <c r="I45" s="11" t="s">
        <v>34</v>
      </c>
      <c r="J45" s="52" t="s">
        <v>34</v>
      </c>
      <c r="L45" s="29" t="s">
        <v>43</v>
      </c>
    </row>
    <row r="46" spans="2:12" s="30" customFormat="1" ht="15.75" customHeight="1">
      <c r="B46" s="8" t="s">
        <v>69</v>
      </c>
      <c r="C46" s="63">
        <v>34812</v>
      </c>
      <c r="D46" s="9">
        <v>1</v>
      </c>
      <c r="E46" s="10">
        <v>2</v>
      </c>
      <c r="F46" s="11">
        <f>SUM(G46:H46)</f>
        <v>38878</v>
      </c>
      <c r="G46" s="38">
        <v>18916</v>
      </c>
      <c r="H46" s="39">
        <v>19962</v>
      </c>
      <c r="I46" s="11">
        <v>32023</v>
      </c>
      <c r="J46" s="51">
        <f>I46/F46*100</f>
        <v>82.367920160502081</v>
      </c>
    </row>
    <row r="47" spans="2:12" s="30" customFormat="1" ht="15.75" customHeight="1">
      <c r="B47" s="8" t="s">
        <v>65</v>
      </c>
      <c r="C47" s="63">
        <v>34812</v>
      </c>
      <c r="D47" s="9">
        <v>26</v>
      </c>
      <c r="E47" s="10">
        <v>28</v>
      </c>
      <c r="F47" s="11">
        <f>SUM(G47:H47)</f>
        <v>38878</v>
      </c>
      <c r="G47" s="38">
        <v>18916</v>
      </c>
      <c r="H47" s="39">
        <v>19962</v>
      </c>
      <c r="I47" s="11">
        <v>32022</v>
      </c>
      <c r="J47" s="51">
        <f>I47/F47*100</f>
        <v>82.365348011728997</v>
      </c>
    </row>
    <row r="48" spans="2:12" s="7" customFormat="1" ht="15.75" customHeight="1">
      <c r="B48" s="8" t="s">
        <v>67</v>
      </c>
      <c r="C48" s="63">
        <v>34903</v>
      </c>
      <c r="D48" s="9">
        <v>2</v>
      </c>
      <c r="E48" s="10">
        <v>5</v>
      </c>
      <c r="F48" s="11">
        <f>SUM(G48:H48)</f>
        <v>39710</v>
      </c>
      <c r="G48" s="40">
        <v>19347</v>
      </c>
      <c r="H48" s="12">
        <v>20363</v>
      </c>
      <c r="I48" s="58">
        <v>21000</v>
      </c>
      <c r="J48" s="51">
        <f>I48/F48*100</f>
        <v>52.883404683958702</v>
      </c>
    </row>
    <row r="49" spans="2:10" s="7" customFormat="1" ht="15.75" customHeight="1">
      <c r="B49" s="8" t="s">
        <v>66</v>
      </c>
      <c r="C49" s="63">
        <v>35287</v>
      </c>
      <c r="D49" s="9">
        <v>1</v>
      </c>
      <c r="E49" s="10">
        <v>3</v>
      </c>
      <c r="F49" s="11">
        <f>SUM(G49:H49)</f>
        <v>40050</v>
      </c>
      <c r="G49" s="38">
        <v>19491</v>
      </c>
      <c r="H49" s="39">
        <v>20559</v>
      </c>
      <c r="I49" s="11">
        <v>28736</v>
      </c>
      <c r="J49" s="51">
        <f>I49/F49*100</f>
        <v>71.750312109862662</v>
      </c>
    </row>
    <row r="50" spans="2:10" s="7" customFormat="1" ht="15.75" customHeight="1">
      <c r="B50" s="13" t="s">
        <v>55</v>
      </c>
      <c r="C50" s="63">
        <v>35287</v>
      </c>
      <c r="D50" s="9">
        <v>1</v>
      </c>
      <c r="E50" s="10">
        <v>3</v>
      </c>
      <c r="F50" s="11">
        <f>SUM(G50:H50)</f>
        <v>40384</v>
      </c>
      <c r="G50" s="40">
        <v>19661</v>
      </c>
      <c r="H50" s="12">
        <v>20723</v>
      </c>
      <c r="I50" s="58">
        <v>28729</v>
      </c>
      <c r="J50" s="51">
        <f>I50/F50*100</f>
        <v>71.139560221870042</v>
      </c>
    </row>
    <row r="51" spans="2:10" s="7" customFormat="1" ht="15.75" customHeight="1">
      <c r="B51" s="8" t="s">
        <v>67</v>
      </c>
      <c r="C51" s="63">
        <v>35988</v>
      </c>
      <c r="D51" s="9">
        <v>2</v>
      </c>
      <c r="E51" s="10">
        <v>8</v>
      </c>
      <c r="F51" s="11">
        <v>41000</v>
      </c>
      <c r="G51" s="40">
        <v>19978</v>
      </c>
      <c r="H51" s="12">
        <v>21022</v>
      </c>
      <c r="I51" s="58">
        <v>26685</v>
      </c>
      <c r="J51" s="51">
        <v>65.09</v>
      </c>
    </row>
    <row r="52" spans="2:10" s="7" customFormat="1" ht="15.75" customHeight="1">
      <c r="B52" s="8" t="s">
        <v>68</v>
      </c>
      <c r="C52" s="63">
        <v>36261</v>
      </c>
      <c r="D52" s="9">
        <v>1</v>
      </c>
      <c r="E52" s="10">
        <v>3</v>
      </c>
      <c r="F52" s="11">
        <v>40782</v>
      </c>
      <c r="G52" s="40">
        <v>19891</v>
      </c>
      <c r="H52" s="12">
        <v>20891</v>
      </c>
      <c r="I52" s="58">
        <v>29772</v>
      </c>
      <c r="J52" s="51">
        <v>73</v>
      </c>
    </row>
    <row r="53" spans="2:10" s="7" customFormat="1" ht="15.75" customHeight="1">
      <c r="B53" s="8" t="s">
        <v>69</v>
      </c>
      <c r="C53" s="63">
        <v>36275</v>
      </c>
      <c r="D53" s="9">
        <v>1</v>
      </c>
      <c r="E53" s="10">
        <v>2</v>
      </c>
      <c r="F53" s="11">
        <v>40820</v>
      </c>
      <c r="G53" s="40">
        <v>19916</v>
      </c>
      <c r="H53" s="12">
        <v>20904</v>
      </c>
      <c r="I53" s="58">
        <v>32036</v>
      </c>
      <c r="J53" s="51">
        <v>78.48</v>
      </c>
    </row>
    <row r="54" spans="2:10" s="7" customFormat="1" ht="15.75" customHeight="1">
      <c r="B54" s="8" t="s">
        <v>65</v>
      </c>
      <c r="C54" s="63">
        <v>36275</v>
      </c>
      <c r="D54" s="9">
        <v>23</v>
      </c>
      <c r="E54" s="10">
        <v>28</v>
      </c>
      <c r="F54" s="11">
        <v>40820</v>
      </c>
      <c r="G54" s="40">
        <v>19916</v>
      </c>
      <c r="H54" s="12">
        <v>20904</v>
      </c>
      <c r="I54" s="58">
        <v>32041</v>
      </c>
      <c r="J54" s="51">
        <v>78.489999999999995</v>
      </c>
    </row>
    <row r="55" spans="2:10" s="7" customFormat="1" ht="15.75" customHeight="1">
      <c r="B55" s="8" t="s">
        <v>70</v>
      </c>
      <c r="C55" s="63">
        <v>36450</v>
      </c>
      <c r="D55" s="9">
        <v>1</v>
      </c>
      <c r="E55" s="10">
        <v>4</v>
      </c>
      <c r="F55" s="11">
        <v>41796</v>
      </c>
      <c r="G55" s="40">
        <v>20462</v>
      </c>
      <c r="H55" s="12">
        <v>21334</v>
      </c>
      <c r="I55" s="58">
        <v>19132</v>
      </c>
      <c r="J55" s="51">
        <v>45.77</v>
      </c>
    </row>
    <row r="56" spans="2:10" s="7" customFormat="1" ht="15.75" customHeight="1">
      <c r="B56" s="13" t="s">
        <v>55</v>
      </c>
      <c r="C56" s="63">
        <v>36702</v>
      </c>
      <c r="D56" s="9">
        <v>1</v>
      </c>
      <c r="E56" s="10">
        <v>3</v>
      </c>
      <c r="F56" s="11">
        <v>42094</v>
      </c>
      <c r="G56" s="40">
        <v>20604</v>
      </c>
      <c r="H56" s="12">
        <v>21490</v>
      </c>
      <c r="I56" s="58">
        <v>30692</v>
      </c>
      <c r="J56" s="51">
        <v>72.91</v>
      </c>
    </row>
    <row r="57" spans="2:10" s="7" customFormat="1" ht="15.75" customHeight="1">
      <c r="B57" s="8" t="s">
        <v>66</v>
      </c>
      <c r="C57" s="63">
        <v>36814</v>
      </c>
      <c r="D57" s="9">
        <v>1</v>
      </c>
      <c r="E57" s="10">
        <v>4</v>
      </c>
      <c r="F57" s="11">
        <v>41995</v>
      </c>
      <c r="G57" s="40">
        <v>20591</v>
      </c>
      <c r="H57" s="12">
        <v>21404</v>
      </c>
      <c r="I57" s="58">
        <v>27697</v>
      </c>
      <c r="J57" s="51">
        <v>65.95</v>
      </c>
    </row>
    <row r="58" spans="2:10" s="7" customFormat="1" ht="15.75" customHeight="1">
      <c r="B58" s="8" t="s">
        <v>61</v>
      </c>
      <c r="C58" s="63">
        <v>37101</v>
      </c>
      <c r="D58" s="9">
        <v>2</v>
      </c>
      <c r="E58" s="10">
        <v>6</v>
      </c>
      <c r="F58" s="11">
        <v>42855</v>
      </c>
      <c r="G58" s="40">
        <v>21051</v>
      </c>
      <c r="H58" s="12">
        <v>21804</v>
      </c>
      <c r="I58" s="58">
        <v>26391</v>
      </c>
      <c r="J58" s="51">
        <v>61.58</v>
      </c>
    </row>
    <row r="59" spans="2:10" s="7" customFormat="1" ht="15.75" customHeight="1">
      <c r="B59" s="8" t="s">
        <v>45</v>
      </c>
      <c r="C59" s="63">
        <v>37500</v>
      </c>
      <c r="D59" s="9">
        <v>1</v>
      </c>
      <c r="E59" s="10">
        <v>6</v>
      </c>
      <c r="F59" s="11">
        <v>42954</v>
      </c>
      <c r="G59" s="40">
        <v>21118</v>
      </c>
      <c r="H59" s="12">
        <v>21836</v>
      </c>
      <c r="I59" s="58">
        <v>31259</v>
      </c>
      <c r="J59" s="51">
        <v>72.77</v>
      </c>
    </row>
    <row r="60" spans="2:10" s="7" customFormat="1" ht="15.75" customHeight="1">
      <c r="B60" s="13" t="s">
        <v>50</v>
      </c>
      <c r="C60" s="64">
        <v>37724</v>
      </c>
      <c r="D60" s="14">
        <v>1</v>
      </c>
      <c r="E60" s="15">
        <v>3</v>
      </c>
      <c r="F60" s="16">
        <v>42781</v>
      </c>
      <c r="G60" s="41">
        <v>21013</v>
      </c>
      <c r="H60" s="17">
        <v>21768</v>
      </c>
      <c r="I60" s="59">
        <v>26068</v>
      </c>
      <c r="J60" s="53">
        <v>60.93</v>
      </c>
    </row>
    <row r="61" spans="2:10" s="7" customFormat="1" ht="15.75" customHeight="1">
      <c r="B61" s="13" t="s">
        <v>51</v>
      </c>
      <c r="C61" s="64">
        <v>37738</v>
      </c>
      <c r="D61" s="14">
        <v>1</v>
      </c>
      <c r="E61" s="15">
        <v>1</v>
      </c>
      <c r="F61" s="18" t="s">
        <v>71</v>
      </c>
      <c r="G61" s="132" t="s">
        <v>72</v>
      </c>
      <c r="H61" s="133" t="s">
        <v>72</v>
      </c>
      <c r="I61" s="134" t="s">
        <v>72</v>
      </c>
      <c r="J61" s="135" t="s">
        <v>72</v>
      </c>
    </row>
    <row r="62" spans="2:10" s="7" customFormat="1" ht="15.75" customHeight="1">
      <c r="B62" s="13" t="s">
        <v>52</v>
      </c>
      <c r="C62" s="64">
        <v>37738</v>
      </c>
      <c r="D62" s="14">
        <v>23</v>
      </c>
      <c r="E62" s="15">
        <v>24</v>
      </c>
      <c r="F62" s="16">
        <v>42758</v>
      </c>
      <c r="G62" s="41">
        <v>21013</v>
      </c>
      <c r="H62" s="17">
        <v>21745</v>
      </c>
      <c r="I62" s="59">
        <v>30573</v>
      </c>
      <c r="J62" s="53">
        <v>71.5</v>
      </c>
    </row>
    <row r="63" spans="2:10" s="7" customFormat="1" ht="15.75" customHeight="1">
      <c r="B63" s="13" t="s">
        <v>55</v>
      </c>
      <c r="C63" s="64">
        <v>37934</v>
      </c>
      <c r="D63" s="14">
        <v>1</v>
      </c>
      <c r="E63" s="15">
        <v>4</v>
      </c>
      <c r="F63" s="16">
        <v>43755</v>
      </c>
      <c r="G63" s="41">
        <v>21556</v>
      </c>
      <c r="H63" s="17">
        <v>22199</v>
      </c>
      <c r="I63" s="59">
        <v>28199</v>
      </c>
      <c r="J63" s="53">
        <v>64.45</v>
      </c>
    </row>
    <row r="64" spans="2:10" s="7" customFormat="1" ht="15.75" customHeight="1">
      <c r="B64" s="13" t="s">
        <v>49</v>
      </c>
      <c r="C64" s="64">
        <v>38179</v>
      </c>
      <c r="D64" s="14">
        <v>2</v>
      </c>
      <c r="E64" s="15">
        <v>5</v>
      </c>
      <c r="F64" s="16">
        <v>43991</v>
      </c>
      <c r="G64" s="41">
        <v>21695</v>
      </c>
      <c r="H64" s="17">
        <v>22296</v>
      </c>
      <c r="I64" s="59">
        <v>26665</v>
      </c>
      <c r="J64" s="53">
        <v>60.61</v>
      </c>
    </row>
    <row r="65" spans="2:10" s="7" customFormat="1" ht="15.75" customHeight="1">
      <c r="B65" s="13" t="s">
        <v>55</v>
      </c>
      <c r="C65" s="64">
        <v>38606</v>
      </c>
      <c r="D65" s="14">
        <v>1</v>
      </c>
      <c r="E65" s="15">
        <v>3</v>
      </c>
      <c r="F65" s="16">
        <v>44405</v>
      </c>
      <c r="G65" s="41">
        <v>21896</v>
      </c>
      <c r="H65" s="17">
        <v>22509</v>
      </c>
      <c r="I65" s="59">
        <v>31471</v>
      </c>
      <c r="J65" s="53">
        <v>70.87</v>
      </c>
    </row>
    <row r="66" spans="2:10" s="7" customFormat="1" ht="15.75" customHeight="1">
      <c r="B66" s="13" t="s">
        <v>53</v>
      </c>
      <c r="C66" s="64">
        <v>38935</v>
      </c>
      <c r="D66" s="14">
        <v>1</v>
      </c>
      <c r="E66" s="15">
        <v>2</v>
      </c>
      <c r="F66" s="16">
        <v>44234</v>
      </c>
      <c r="G66" s="41">
        <v>21806</v>
      </c>
      <c r="H66" s="17">
        <v>22428</v>
      </c>
      <c r="I66" s="59">
        <v>28570</v>
      </c>
      <c r="J66" s="53">
        <v>64.59</v>
      </c>
    </row>
    <row r="67" spans="2:10" s="7" customFormat="1" ht="15.75" customHeight="1">
      <c r="B67" s="13" t="s">
        <v>50</v>
      </c>
      <c r="C67" s="64">
        <v>39180</v>
      </c>
      <c r="D67" s="14">
        <v>2</v>
      </c>
      <c r="E67" s="15">
        <v>5</v>
      </c>
      <c r="F67" s="16">
        <v>44098</v>
      </c>
      <c r="G67" s="41">
        <v>22365</v>
      </c>
      <c r="H67" s="17">
        <v>21733</v>
      </c>
      <c r="I67" s="59">
        <v>25428</v>
      </c>
      <c r="J67" s="53">
        <v>57.25</v>
      </c>
    </row>
    <row r="68" spans="2:10" s="7" customFormat="1" ht="15.75" customHeight="1">
      <c r="B68" s="13" t="s">
        <v>51</v>
      </c>
      <c r="C68" s="64">
        <v>39194</v>
      </c>
      <c r="D68" s="14">
        <v>1</v>
      </c>
      <c r="E68" s="15">
        <v>2</v>
      </c>
      <c r="F68" s="16">
        <v>44061</v>
      </c>
      <c r="G68" s="41">
        <v>21711</v>
      </c>
      <c r="H68" s="17">
        <v>22350</v>
      </c>
      <c r="I68" s="59">
        <v>29739</v>
      </c>
      <c r="J68" s="53">
        <v>67.5</v>
      </c>
    </row>
    <row r="69" spans="2:10" s="7" customFormat="1" ht="15.75" customHeight="1">
      <c r="B69" s="13" t="s">
        <v>54</v>
      </c>
      <c r="C69" s="64">
        <v>39194</v>
      </c>
      <c r="D69" s="14">
        <v>18</v>
      </c>
      <c r="E69" s="15">
        <v>20</v>
      </c>
      <c r="F69" s="16">
        <v>44061</v>
      </c>
      <c r="G69" s="41">
        <v>21711</v>
      </c>
      <c r="H69" s="17">
        <v>22350</v>
      </c>
      <c r="I69" s="59">
        <v>29739</v>
      </c>
      <c r="J69" s="53">
        <v>67.5</v>
      </c>
    </row>
    <row r="70" spans="2:10" s="7" customFormat="1" ht="15.75" customHeight="1">
      <c r="B70" s="19" t="s">
        <v>49</v>
      </c>
      <c r="C70" s="65">
        <v>39292</v>
      </c>
      <c r="D70" s="20">
        <v>2</v>
      </c>
      <c r="E70" s="21">
        <v>4</v>
      </c>
      <c r="F70" s="22">
        <v>44830</v>
      </c>
      <c r="G70" s="42">
        <v>22122</v>
      </c>
      <c r="H70" s="24">
        <v>22708</v>
      </c>
      <c r="I70" s="61">
        <v>28392</v>
      </c>
      <c r="J70" s="54">
        <v>63.33</v>
      </c>
    </row>
    <row r="71" spans="2:10" s="30" customFormat="1" ht="15.75" customHeight="1">
      <c r="B71" s="13" t="s">
        <v>55</v>
      </c>
      <c r="C71" s="64">
        <v>40055</v>
      </c>
      <c r="D71" s="14">
        <v>1</v>
      </c>
      <c r="E71" s="15">
        <v>4</v>
      </c>
      <c r="F71" s="16">
        <v>45246</v>
      </c>
      <c r="G71" s="41">
        <v>22201</v>
      </c>
      <c r="H71" s="17">
        <v>23045</v>
      </c>
      <c r="I71" s="59">
        <v>34615</v>
      </c>
      <c r="J71" s="53">
        <v>76.5</v>
      </c>
    </row>
    <row r="72" spans="2:10" s="30" customFormat="1" ht="15.75" customHeight="1">
      <c r="B72" s="13" t="s">
        <v>62</v>
      </c>
      <c r="C72" s="64">
        <v>40370</v>
      </c>
      <c r="D72" s="14">
        <v>2</v>
      </c>
      <c r="E72" s="15">
        <v>6</v>
      </c>
      <c r="F72" s="16">
        <v>45255</v>
      </c>
      <c r="G72" s="41">
        <v>22208</v>
      </c>
      <c r="H72" s="17">
        <v>23047</v>
      </c>
      <c r="I72" s="59">
        <v>29739</v>
      </c>
      <c r="J72" s="53">
        <v>65.709999999999994</v>
      </c>
    </row>
    <row r="73" spans="2:10" s="30" customFormat="1" ht="15.75" customHeight="1">
      <c r="B73" s="31" t="s">
        <v>63</v>
      </c>
      <c r="C73" s="70">
        <v>40398</v>
      </c>
      <c r="D73" s="67">
        <v>1</v>
      </c>
      <c r="E73" s="33">
        <v>3</v>
      </c>
      <c r="F73" s="35">
        <v>44938</v>
      </c>
      <c r="G73" s="43">
        <v>22052</v>
      </c>
      <c r="H73" s="44">
        <v>22886</v>
      </c>
      <c r="I73" s="62">
        <v>23576</v>
      </c>
      <c r="J73" s="55">
        <v>52.46</v>
      </c>
    </row>
    <row r="74" spans="2:10" s="30" customFormat="1" ht="15.75" customHeight="1">
      <c r="B74" s="13" t="s">
        <v>50</v>
      </c>
      <c r="C74" s="64">
        <v>40643</v>
      </c>
      <c r="D74" s="14">
        <v>2</v>
      </c>
      <c r="E74" s="15">
        <v>3</v>
      </c>
      <c r="F74" s="16">
        <v>44608</v>
      </c>
      <c r="G74" s="41">
        <v>21850</v>
      </c>
      <c r="H74" s="17">
        <v>22758</v>
      </c>
      <c r="I74" s="59">
        <v>23357</v>
      </c>
      <c r="J74" s="53">
        <v>52.36</v>
      </c>
    </row>
    <row r="75" spans="2:10" s="30" customFormat="1" ht="15.75" customHeight="1">
      <c r="B75" s="13" t="s">
        <v>51</v>
      </c>
      <c r="C75" s="64">
        <v>40657</v>
      </c>
      <c r="D75" s="14">
        <v>1</v>
      </c>
      <c r="E75" s="15">
        <v>2</v>
      </c>
      <c r="F75" s="16">
        <v>44553</v>
      </c>
      <c r="G75" s="41">
        <v>21809</v>
      </c>
      <c r="H75" s="17">
        <v>22744</v>
      </c>
      <c r="I75" s="59">
        <v>28780</v>
      </c>
      <c r="J75" s="53">
        <v>64.599999999999994</v>
      </c>
    </row>
    <row r="76" spans="2:10" s="30" customFormat="1" ht="15.75" customHeight="1">
      <c r="B76" s="19" t="s">
        <v>54</v>
      </c>
      <c r="C76" s="65">
        <v>40657</v>
      </c>
      <c r="D76" s="20">
        <v>18</v>
      </c>
      <c r="E76" s="21">
        <v>23</v>
      </c>
      <c r="F76" s="22">
        <v>44553</v>
      </c>
      <c r="G76" s="42">
        <v>21809</v>
      </c>
      <c r="H76" s="24">
        <v>22744</v>
      </c>
      <c r="I76" s="61">
        <v>28778</v>
      </c>
      <c r="J76" s="54">
        <v>64.59</v>
      </c>
    </row>
    <row r="77" spans="2:10" s="30" customFormat="1" ht="15.75" customHeight="1">
      <c r="B77" s="19" t="s">
        <v>64</v>
      </c>
      <c r="C77" s="65">
        <v>41259</v>
      </c>
      <c r="D77" s="20">
        <v>1</v>
      </c>
      <c r="E77" s="21">
        <v>4</v>
      </c>
      <c r="F77" s="22">
        <v>45194</v>
      </c>
      <c r="G77" s="42">
        <v>22136</v>
      </c>
      <c r="H77" s="24">
        <v>23058</v>
      </c>
      <c r="I77" s="61">
        <v>29679</v>
      </c>
      <c r="J77" s="54">
        <v>65.7</v>
      </c>
    </row>
    <row r="78" spans="2:10" s="30" customFormat="1" ht="15.75" customHeight="1">
      <c r="B78" s="13" t="s">
        <v>62</v>
      </c>
      <c r="C78" s="64">
        <v>41476</v>
      </c>
      <c r="D78" s="14">
        <v>2</v>
      </c>
      <c r="E78" s="15">
        <v>6</v>
      </c>
      <c r="F78" s="16">
        <v>45175</v>
      </c>
      <c r="G78" s="41">
        <v>22113</v>
      </c>
      <c r="H78" s="17">
        <v>23062</v>
      </c>
      <c r="I78" s="59">
        <v>26841</v>
      </c>
      <c r="J78" s="53">
        <v>59.42</v>
      </c>
    </row>
    <row r="79" spans="2:10" s="7" customFormat="1" ht="15.75" customHeight="1">
      <c r="B79" s="19" t="s">
        <v>63</v>
      </c>
      <c r="C79" s="65">
        <v>41861</v>
      </c>
      <c r="D79" s="20">
        <v>1</v>
      </c>
      <c r="E79" s="21">
        <v>3</v>
      </c>
      <c r="F79" s="22">
        <v>44690</v>
      </c>
      <c r="G79" s="23">
        <v>21862</v>
      </c>
      <c r="H79" s="24">
        <v>22828</v>
      </c>
      <c r="I79" s="61">
        <v>19704</v>
      </c>
      <c r="J79" s="75">
        <v>44.09</v>
      </c>
    </row>
    <row r="80" spans="2:10" s="7" customFormat="1" ht="15.75" customHeight="1">
      <c r="B80" s="19" t="s">
        <v>55</v>
      </c>
      <c r="C80" s="65">
        <v>41987</v>
      </c>
      <c r="D80" s="20">
        <v>1</v>
      </c>
      <c r="E80" s="21">
        <v>3</v>
      </c>
      <c r="F80" s="22">
        <v>45073</v>
      </c>
      <c r="G80" s="23">
        <v>22088</v>
      </c>
      <c r="H80" s="24">
        <v>22985</v>
      </c>
      <c r="I80" s="61">
        <v>26337</v>
      </c>
      <c r="J80" s="75">
        <v>58.43</v>
      </c>
    </row>
    <row r="81" spans="2:10" s="7" customFormat="1" ht="15.75" customHeight="1">
      <c r="B81" s="19" t="s">
        <v>79</v>
      </c>
      <c r="C81" s="65">
        <v>42106</v>
      </c>
      <c r="D81" s="108">
        <v>2</v>
      </c>
      <c r="E81" s="107">
        <v>2</v>
      </c>
      <c r="F81" s="60" t="s">
        <v>33</v>
      </c>
      <c r="G81" s="132">
        <v>0</v>
      </c>
      <c r="H81" s="133">
        <v>0</v>
      </c>
      <c r="I81" s="134">
        <v>0</v>
      </c>
      <c r="J81" s="181">
        <v>0</v>
      </c>
    </row>
    <row r="82" spans="2:10" s="7" customFormat="1" ht="15.75" customHeight="1">
      <c r="B82" s="19" t="s">
        <v>80</v>
      </c>
      <c r="C82" s="65">
        <v>42120</v>
      </c>
      <c r="D82" s="108">
        <v>1</v>
      </c>
      <c r="E82" s="107">
        <v>2</v>
      </c>
      <c r="F82" s="59">
        <v>44360</v>
      </c>
      <c r="G82" s="108">
        <v>21726</v>
      </c>
      <c r="H82" s="109">
        <v>22634</v>
      </c>
      <c r="I82" s="58">
        <v>26586</v>
      </c>
      <c r="J82" s="51">
        <v>59.9</v>
      </c>
    </row>
    <row r="83" spans="2:10" s="7" customFormat="1" ht="15.75" customHeight="1">
      <c r="B83" s="13" t="s">
        <v>81</v>
      </c>
      <c r="C83" s="64">
        <v>42120</v>
      </c>
      <c r="D83" s="108">
        <v>18</v>
      </c>
      <c r="E83" s="107">
        <v>20</v>
      </c>
      <c r="F83" s="59">
        <v>44360</v>
      </c>
      <c r="G83" s="108">
        <v>21726</v>
      </c>
      <c r="H83" s="109">
        <v>22634</v>
      </c>
      <c r="I83" s="58">
        <v>26582</v>
      </c>
      <c r="J83" s="51">
        <v>59.9</v>
      </c>
    </row>
    <row r="84" spans="2:10" s="7" customFormat="1" ht="15.75" customHeight="1">
      <c r="B84" s="13" t="s">
        <v>83</v>
      </c>
      <c r="C84" s="64">
        <v>42561</v>
      </c>
      <c r="D84" s="20">
        <v>1</v>
      </c>
      <c r="E84" s="21">
        <v>3</v>
      </c>
      <c r="F84" s="59">
        <v>45999</v>
      </c>
      <c r="G84" s="108">
        <v>22681</v>
      </c>
      <c r="H84" s="109">
        <v>23318</v>
      </c>
      <c r="I84" s="58">
        <v>29345</v>
      </c>
      <c r="J84" s="51">
        <v>63.8</v>
      </c>
    </row>
    <row r="85" spans="2:10" s="7" customFormat="1" ht="15.75" customHeight="1">
      <c r="B85" s="13" t="s">
        <v>55</v>
      </c>
      <c r="C85" s="64">
        <v>43030</v>
      </c>
      <c r="D85" s="108">
        <v>1</v>
      </c>
      <c r="E85" s="107">
        <v>3</v>
      </c>
      <c r="F85" s="59">
        <v>46161</v>
      </c>
      <c r="G85" s="108">
        <v>22808</v>
      </c>
      <c r="H85" s="109">
        <v>23353</v>
      </c>
      <c r="I85" s="58">
        <v>28721</v>
      </c>
      <c r="J85" s="51">
        <v>62.2</v>
      </c>
    </row>
    <row r="86" spans="2:10" s="7" customFormat="1" ht="15.75" customHeight="1">
      <c r="B86" s="31" t="s">
        <v>63</v>
      </c>
      <c r="C86" s="70">
        <v>43317</v>
      </c>
      <c r="D86" s="122">
        <v>1</v>
      </c>
      <c r="E86" s="123">
        <v>2</v>
      </c>
      <c r="F86" s="124">
        <v>45771</v>
      </c>
      <c r="G86" s="125">
        <v>22624</v>
      </c>
      <c r="H86" s="126">
        <v>23147</v>
      </c>
      <c r="I86" s="130">
        <v>20261</v>
      </c>
      <c r="J86" s="128">
        <v>44.3</v>
      </c>
    </row>
    <row r="87" spans="2:10" s="7" customFormat="1" ht="15.75" customHeight="1">
      <c r="B87" s="19" t="s">
        <v>79</v>
      </c>
      <c r="C87" s="64">
        <v>43562</v>
      </c>
      <c r="D87" s="14">
        <v>2</v>
      </c>
      <c r="E87" s="15">
        <v>5</v>
      </c>
      <c r="F87" s="76">
        <v>45440</v>
      </c>
      <c r="G87" s="77">
        <v>22433</v>
      </c>
      <c r="H87" s="78">
        <v>23007</v>
      </c>
      <c r="I87" s="130">
        <v>21827</v>
      </c>
      <c r="J87" s="129">
        <v>48</v>
      </c>
    </row>
    <row r="88" spans="2:10" s="7" customFormat="1" ht="15.75" customHeight="1">
      <c r="B88" s="19" t="s">
        <v>80</v>
      </c>
      <c r="C88" s="64">
        <v>43576</v>
      </c>
      <c r="D88" s="14">
        <v>1</v>
      </c>
      <c r="E88" s="15">
        <v>1</v>
      </c>
      <c r="F88" s="131" t="s">
        <v>33</v>
      </c>
      <c r="G88" s="182">
        <v>0</v>
      </c>
      <c r="H88" s="133">
        <v>0</v>
      </c>
      <c r="I88" s="134">
        <v>0</v>
      </c>
      <c r="J88" s="181">
        <v>0</v>
      </c>
    </row>
    <row r="89" spans="2:10" s="5" customFormat="1" ht="15.75" customHeight="1">
      <c r="B89" s="141" t="s">
        <v>81</v>
      </c>
      <c r="C89" s="64">
        <v>43576</v>
      </c>
      <c r="D89" s="14">
        <v>18</v>
      </c>
      <c r="E89" s="137">
        <v>19</v>
      </c>
      <c r="F89" s="136">
        <v>45368</v>
      </c>
      <c r="G89" s="77">
        <v>22390</v>
      </c>
      <c r="H89" s="78">
        <v>22978</v>
      </c>
      <c r="I89" s="130">
        <v>22853</v>
      </c>
      <c r="J89" s="129">
        <v>50.4</v>
      </c>
    </row>
    <row r="90" spans="2:10" s="5" customFormat="1" ht="15.75" customHeight="1">
      <c r="B90" s="141" t="s">
        <v>83</v>
      </c>
      <c r="C90" s="64" t="s">
        <v>86</v>
      </c>
      <c r="D90" s="143">
        <v>1</v>
      </c>
      <c r="E90" s="144">
        <v>4</v>
      </c>
      <c r="F90" s="76">
        <v>46093</v>
      </c>
      <c r="G90" s="145">
        <v>22805</v>
      </c>
      <c r="H90" s="146">
        <v>23288</v>
      </c>
      <c r="I90" s="130">
        <v>24346</v>
      </c>
      <c r="J90" s="129">
        <v>52.8</v>
      </c>
    </row>
    <row r="91" spans="2:10" s="5" customFormat="1" ht="15.75" customHeight="1">
      <c r="B91" s="13" t="s">
        <v>85</v>
      </c>
      <c r="C91" s="64">
        <v>44311</v>
      </c>
      <c r="D91" s="143">
        <v>1</v>
      </c>
      <c r="E91" s="144">
        <v>3</v>
      </c>
      <c r="F91" s="136">
        <v>45819</v>
      </c>
      <c r="G91" s="145">
        <v>22663</v>
      </c>
      <c r="H91" s="146">
        <v>23156</v>
      </c>
      <c r="I91" s="130">
        <v>18599</v>
      </c>
      <c r="J91" s="129">
        <v>40.6</v>
      </c>
    </row>
    <row r="92" spans="2:10" ht="15.75" customHeight="1">
      <c r="B92" s="160" t="s">
        <v>77</v>
      </c>
      <c r="C92" s="161">
        <v>44500</v>
      </c>
      <c r="D92" s="122">
        <v>1</v>
      </c>
      <c r="E92" s="162">
        <v>2</v>
      </c>
      <c r="F92" s="163">
        <v>45805</v>
      </c>
      <c r="G92" s="125">
        <v>22717</v>
      </c>
      <c r="H92" s="126">
        <v>23088</v>
      </c>
      <c r="I92" s="164">
        <v>26096</v>
      </c>
      <c r="J92" s="128">
        <v>57</v>
      </c>
    </row>
    <row r="93" spans="2:10" ht="15.75" customHeight="1">
      <c r="B93" s="160" t="s">
        <v>78</v>
      </c>
      <c r="C93" s="161">
        <v>44752</v>
      </c>
      <c r="D93" s="172">
        <v>1</v>
      </c>
      <c r="E93" s="173">
        <v>6</v>
      </c>
      <c r="F93" s="163">
        <v>45658</v>
      </c>
      <c r="G93" s="174">
        <v>22590</v>
      </c>
      <c r="H93" s="175">
        <v>23068</v>
      </c>
      <c r="I93" s="164">
        <v>26106</v>
      </c>
      <c r="J93" s="128">
        <v>57.2</v>
      </c>
    </row>
    <row r="94" spans="2:10" ht="15.75" customHeight="1">
      <c r="B94" s="160" t="s">
        <v>63</v>
      </c>
      <c r="C94" s="161">
        <v>44780</v>
      </c>
      <c r="D94" s="172">
        <v>1</v>
      </c>
      <c r="E94" s="173">
        <v>3</v>
      </c>
      <c r="F94" s="163">
        <v>45290</v>
      </c>
      <c r="G94" s="174">
        <v>22426</v>
      </c>
      <c r="H94" s="175">
        <v>22864</v>
      </c>
      <c r="I94" s="164">
        <v>18221</v>
      </c>
      <c r="J94" s="128">
        <v>40.200000000000003</v>
      </c>
    </row>
    <row r="95" spans="2:10" ht="15.75" customHeight="1">
      <c r="B95" s="160" t="s">
        <v>57</v>
      </c>
      <c r="C95" s="161">
        <v>45025</v>
      </c>
      <c r="D95" s="172">
        <v>2</v>
      </c>
      <c r="E95" s="173">
        <v>2</v>
      </c>
      <c r="F95" s="189" t="s">
        <v>95</v>
      </c>
      <c r="G95" s="183">
        <v>0</v>
      </c>
      <c r="H95" s="184">
        <v>0</v>
      </c>
      <c r="I95" s="185">
        <v>0</v>
      </c>
      <c r="J95" s="186">
        <v>0</v>
      </c>
    </row>
    <row r="96" spans="2:10" ht="15.75" customHeight="1">
      <c r="B96" s="141" t="s">
        <v>51</v>
      </c>
      <c r="C96" s="64">
        <v>45039</v>
      </c>
      <c r="D96" s="143">
        <v>1</v>
      </c>
      <c r="E96" s="144">
        <v>1</v>
      </c>
      <c r="F96" s="176" t="s">
        <v>33</v>
      </c>
      <c r="G96" s="187">
        <v>0</v>
      </c>
      <c r="H96" s="188">
        <v>0</v>
      </c>
      <c r="I96" s="134">
        <v>0</v>
      </c>
      <c r="J96" s="181">
        <v>0</v>
      </c>
    </row>
    <row r="97" spans="2:10" ht="15.75" customHeight="1" thickBot="1">
      <c r="B97" s="157" t="s">
        <v>54</v>
      </c>
      <c r="C97" s="158">
        <v>45039</v>
      </c>
      <c r="D97" s="152">
        <v>18</v>
      </c>
      <c r="E97" s="153">
        <v>20</v>
      </c>
      <c r="F97" s="154">
        <v>44752</v>
      </c>
      <c r="G97" s="159">
        <v>22156</v>
      </c>
      <c r="H97" s="142">
        <v>22596</v>
      </c>
      <c r="I97" s="155">
        <v>19975</v>
      </c>
      <c r="J97" s="156">
        <v>44.6</v>
      </c>
    </row>
    <row r="98" spans="2:10" ht="15.75" customHeight="1">
      <c r="J98" s="6" t="s">
        <v>44</v>
      </c>
    </row>
    <row r="99" spans="2:10" ht="15.75" customHeight="1">
      <c r="J99" s="110" t="s">
        <v>82</v>
      </c>
    </row>
    <row r="100" spans="2:10" ht="15.75" customHeight="1"/>
    <row r="101" spans="2:10" ht="15.75" customHeight="1"/>
    <row r="102" spans="2:10" ht="15.75" customHeight="1"/>
    <row r="103" spans="2:10" ht="15.75" customHeight="1"/>
    <row r="104" spans="2:10" ht="15.75" customHeight="1"/>
    <row r="105" spans="2:10" ht="15.75" customHeight="1"/>
  </sheetData>
  <mergeCells count="6">
    <mergeCell ref="J2:J3"/>
    <mergeCell ref="C2:C3"/>
    <mergeCell ref="D2:D3"/>
    <mergeCell ref="I2:I3"/>
    <mergeCell ref="B2:B3"/>
    <mergeCell ref="E2:E3"/>
  </mergeCells>
  <phoneticPr fontId="3"/>
  <printOptions gridLinesSet="0"/>
  <pageMargins left="0.59055118110236227" right="0.39370078740157483" top="0.78740157480314965" bottom="0.98425196850393704" header="0.51181102362204722" footer="0.51181102362204722"/>
  <pageSetup paperSize="9" scale="83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統計書用</vt:lpstr>
      <vt:lpstr>S46.4～</vt:lpstr>
      <vt:lpstr>'S46.4～'!Print_Titles</vt:lpstr>
      <vt:lpstr>統計書用!Print_Titles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長野テクシス</dc:creator>
  <cp:lastModifiedBy>牛山 菫</cp:lastModifiedBy>
  <cp:lastPrinted>2021-11-22T05:53:30Z</cp:lastPrinted>
  <dcterms:created xsi:type="dcterms:W3CDTF">2014-03-17T02:16:11Z</dcterms:created>
  <dcterms:modified xsi:type="dcterms:W3CDTF">2024-07-09T00:56:36Z</dcterms:modified>
</cp:coreProperties>
</file>