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/>
  </bookViews>
  <sheets>
    <sheet name="統計書" sheetId="46" r:id="rId1"/>
    <sheet name="令和4年度" sheetId="48" r:id="rId2"/>
    <sheet name="令和3年度" sheetId="47" r:id="rId3"/>
    <sheet name="令和2年度" sheetId="45" r:id="rId4"/>
    <sheet name="令和元年度" sheetId="42" r:id="rId5"/>
    <sheet name="平成30年度" sheetId="41" r:id="rId6"/>
    <sheet name="平成29年度" sheetId="39" r:id="rId7"/>
    <sheet name="平成28年度" sheetId="38" r:id="rId8"/>
    <sheet name="平成27年度" sheetId="36" r:id="rId9"/>
    <sheet name="平成26年度" sheetId="37" r:id="rId10"/>
    <sheet name="平成25年度" sheetId="35" r:id="rId11"/>
    <sheet name="平成24年度" sheetId="34" r:id="rId12"/>
    <sheet name="平成23年度" sheetId="33" r:id="rId13"/>
    <sheet name="平成22年度" sheetId="29" r:id="rId14"/>
    <sheet name="平成21年度" sheetId="28" r:id="rId15"/>
    <sheet name="平成20年度" sheetId="24" r:id="rId16"/>
    <sheet name="平成19年度" sheetId="27" r:id="rId17"/>
    <sheet name="平成18年度" sheetId="25" r:id="rId18"/>
    <sheet name="平成17年度" sheetId="30" r:id="rId19"/>
    <sheet name="平成16年度" sheetId="31" r:id="rId20"/>
    <sheet name="平成15年度" sheetId="32" r:id="rId21"/>
  </sheets>
  <definedNames>
    <definedName name="_xlnm.Print_Area" localSheetId="0">統計書!$B$1:$J$27</definedName>
    <definedName name="_xlnm.Print_Area" localSheetId="16">平成19年度!$A$2:$H$25</definedName>
    <definedName name="_xlnm.Print_Area" localSheetId="15">平成20年度!$A$2:$H$25</definedName>
    <definedName name="_xlnm.Print_Area" localSheetId="3">令和2年度!$B$1:$J$26</definedName>
    <definedName name="_xlnm.Print_Area" localSheetId="2">令和3年度!$B$1:$J$27</definedName>
    <definedName name="_xlnm.Print_Area" localSheetId="1">令和4年度!$B$1:$J$27</definedName>
  </definedNames>
  <calcPr calcId="162913"/>
</workbook>
</file>

<file path=xl/calcChain.xml><?xml version="1.0" encoding="utf-8"?>
<calcChain xmlns="http://schemas.openxmlformats.org/spreadsheetml/2006/main">
  <c r="J23" i="48" l="1"/>
  <c r="H23" i="48"/>
  <c r="G23" i="48"/>
  <c r="F23" i="48"/>
  <c r="I22" i="48"/>
  <c r="I21" i="48"/>
  <c r="I23" i="48" s="1"/>
  <c r="J20" i="48"/>
  <c r="J24" i="48" s="1"/>
  <c r="H20" i="48"/>
  <c r="H24" i="48" s="1"/>
  <c r="G20" i="48"/>
  <c r="G24" i="48" s="1"/>
  <c r="F20" i="48"/>
  <c r="F24" i="48" s="1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5" i="48"/>
  <c r="I4" i="48"/>
  <c r="I20" i="48" s="1"/>
  <c r="I24" i="48" l="1"/>
  <c r="G24" i="47"/>
  <c r="J23" i="47"/>
  <c r="H23" i="47"/>
  <c r="G23" i="47"/>
  <c r="F23" i="47"/>
  <c r="I22" i="47"/>
  <c r="I21" i="47"/>
  <c r="I23" i="47" s="1"/>
  <c r="J20" i="47"/>
  <c r="J24" i="47" s="1"/>
  <c r="H20" i="47"/>
  <c r="H24" i="47" s="1"/>
  <c r="G20" i="47"/>
  <c r="F20" i="47"/>
  <c r="F24" i="47" s="1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20" i="47" s="1"/>
  <c r="I24" i="47" l="1"/>
  <c r="J22" i="45" l="1"/>
  <c r="I22" i="45"/>
  <c r="H22" i="45"/>
  <c r="G22" i="45"/>
  <c r="F22" i="45"/>
  <c r="E22" i="45"/>
  <c r="I21" i="45"/>
  <c r="I20" i="45"/>
  <c r="J19" i="45"/>
  <c r="J23" i="45" s="1"/>
  <c r="H19" i="45"/>
  <c r="H23" i="45" s="1"/>
  <c r="G19" i="45"/>
  <c r="G23" i="45" s="1"/>
  <c r="F19" i="45"/>
  <c r="F23" i="45" s="1"/>
  <c r="E19" i="45"/>
  <c r="E23" i="45" s="1"/>
  <c r="I18" i="45"/>
  <c r="I17" i="45"/>
  <c r="I16" i="45"/>
  <c r="I15" i="45"/>
  <c r="I14" i="45"/>
  <c r="I13" i="45"/>
  <c r="I12" i="45"/>
  <c r="I11" i="45"/>
  <c r="I10" i="45"/>
  <c r="I9" i="45"/>
  <c r="I8" i="45"/>
  <c r="I7" i="45"/>
  <c r="I6" i="45"/>
  <c r="I5" i="45"/>
  <c r="I4" i="45"/>
  <c r="I19" i="45" s="1"/>
  <c r="I23" i="45" s="1"/>
  <c r="E19" i="42" l="1"/>
  <c r="E20" i="42" s="1"/>
  <c r="J19" i="42"/>
  <c r="H19" i="42"/>
  <c r="G19" i="42"/>
  <c r="F19" i="42"/>
  <c r="I18" i="42"/>
  <c r="I17" i="42"/>
  <c r="J16" i="42"/>
  <c r="H16" i="42"/>
  <c r="G16" i="42"/>
  <c r="F16" i="42"/>
  <c r="E16" i="42"/>
  <c r="I14" i="42"/>
  <c r="I12" i="42"/>
  <c r="I11" i="42"/>
  <c r="I10" i="42"/>
  <c r="I9" i="42"/>
  <c r="I8" i="42"/>
  <c r="I6" i="42"/>
  <c r="I5" i="42"/>
  <c r="I4" i="42"/>
  <c r="J20" i="42" l="1"/>
  <c r="H20" i="42"/>
  <c r="I19" i="42"/>
  <c r="G20" i="42"/>
  <c r="I16" i="42"/>
  <c r="F20" i="42"/>
  <c r="H20" i="41"/>
  <c r="J19" i="41"/>
  <c r="H19" i="41"/>
  <c r="G19" i="41"/>
  <c r="F19" i="41"/>
  <c r="E19" i="41"/>
  <c r="I18" i="41"/>
  <c r="I17" i="41"/>
  <c r="I19" i="41" s="1"/>
  <c r="J16" i="41"/>
  <c r="H16" i="41"/>
  <c r="G16" i="41"/>
  <c r="G20" i="41" s="1"/>
  <c r="F16" i="41"/>
  <c r="F20" i="41" s="1"/>
  <c r="E16" i="41"/>
  <c r="E20" i="41" s="1"/>
  <c r="I14" i="41"/>
  <c r="I12" i="41"/>
  <c r="I11" i="41"/>
  <c r="I10" i="41"/>
  <c r="I9" i="41"/>
  <c r="I8" i="41"/>
  <c r="I6" i="41"/>
  <c r="I5" i="41"/>
  <c r="I4" i="41"/>
  <c r="I16" i="41" l="1"/>
  <c r="I20" i="41" s="1"/>
  <c r="J20" i="41"/>
  <c r="I20" i="42"/>
  <c r="J19" i="39" l="1"/>
  <c r="H19" i="39"/>
  <c r="G19" i="39"/>
  <c r="F19" i="39"/>
  <c r="E19" i="39"/>
  <c r="I18" i="39"/>
  <c r="I17" i="39"/>
  <c r="I19" i="39" s="1"/>
  <c r="J16" i="39"/>
  <c r="H16" i="39"/>
  <c r="G16" i="39"/>
  <c r="F16" i="39"/>
  <c r="E16" i="39"/>
  <c r="I15" i="39"/>
  <c r="I14" i="39"/>
  <c r="I13" i="39"/>
  <c r="I12" i="39"/>
  <c r="I11" i="39"/>
  <c r="I10" i="39"/>
  <c r="I9" i="39"/>
  <c r="I8" i="39"/>
  <c r="I7" i="39"/>
  <c r="I6" i="39"/>
  <c r="I5" i="39"/>
  <c r="I4" i="39"/>
  <c r="J20" i="39" l="1"/>
  <c r="H20" i="39"/>
  <c r="G20" i="39"/>
  <c r="I16" i="39"/>
  <c r="I20" i="39" s="1"/>
  <c r="F20" i="39"/>
  <c r="E20" i="39"/>
  <c r="H16" i="38"/>
  <c r="G16" i="38"/>
  <c r="E19" i="38" l="1"/>
  <c r="E16" i="38"/>
  <c r="E20" i="38" s="1"/>
  <c r="I18" i="38"/>
  <c r="I17" i="38"/>
  <c r="I15" i="38"/>
  <c r="I14" i="38"/>
  <c r="I13" i="38"/>
  <c r="I12" i="38"/>
  <c r="I11" i="38"/>
  <c r="I10" i="38"/>
  <c r="I9" i="38"/>
  <c r="I8" i="38"/>
  <c r="I7" i="38"/>
  <c r="I6" i="38"/>
  <c r="I5" i="38"/>
  <c r="I4" i="38"/>
  <c r="I19" i="36"/>
  <c r="I18" i="36"/>
  <c r="I6" i="36"/>
  <c r="I7" i="36"/>
  <c r="I8" i="36"/>
  <c r="I9" i="36"/>
  <c r="I10" i="36"/>
  <c r="I11" i="36"/>
  <c r="I12" i="36"/>
  <c r="I13" i="36"/>
  <c r="I14" i="36"/>
  <c r="I15" i="36"/>
  <c r="I16" i="36"/>
  <c r="I5" i="36"/>
  <c r="G20" i="36"/>
  <c r="J16" i="38"/>
  <c r="J19" i="38"/>
  <c r="H19" i="38"/>
  <c r="G19" i="38"/>
  <c r="F19" i="38"/>
  <c r="F16" i="38"/>
  <c r="F20" i="36"/>
  <c r="H20" i="36"/>
  <c r="J20" i="36"/>
  <c r="F17" i="36"/>
  <c r="G17" i="36"/>
  <c r="H17" i="36"/>
  <c r="J17" i="36"/>
  <c r="E20" i="36"/>
  <c r="E17" i="36"/>
  <c r="I17" i="36" l="1"/>
  <c r="I16" i="38"/>
  <c r="I19" i="38"/>
  <c r="F20" i="38"/>
  <c r="G20" i="38"/>
  <c r="H20" i="38"/>
  <c r="J21" i="36"/>
  <c r="I20" i="36"/>
  <c r="I21" i="36" s="1"/>
  <c r="H21" i="36"/>
  <c r="G21" i="36"/>
  <c r="F21" i="36"/>
  <c r="E21" i="36"/>
  <c r="J20" i="38"/>
  <c r="E20" i="37"/>
  <c r="E17" i="37"/>
  <c r="E21" i="37" s="1"/>
  <c r="I20" i="38" l="1"/>
  <c r="H21" i="34"/>
  <c r="H20" i="34"/>
  <c r="H18" i="34"/>
  <c r="H17" i="34"/>
  <c r="H16" i="34"/>
  <c r="H15" i="34"/>
  <c r="H14" i="34"/>
  <c r="H13" i="34"/>
  <c r="H12" i="34"/>
  <c r="H11" i="34"/>
  <c r="H10" i="34"/>
  <c r="H19" i="34" s="1"/>
  <c r="H23" i="34" s="1"/>
  <c r="H9" i="34"/>
  <c r="H8" i="34"/>
  <c r="H7" i="34"/>
  <c r="H6" i="34"/>
  <c r="H5" i="34"/>
  <c r="F19" i="34"/>
  <c r="G19" i="34"/>
  <c r="G23" i="34" s="1"/>
  <c r="I19" i="34"/>
  <c r="F22" i="34"/>
  <c r="F23" i="34" s="1"/>
  <c r="G22" i="34"/>
  <c r="I22" i="34"/>
  <c r="I23" i="34" s="1"/>
  <c r="E18" i="33"/>
  <c r="E22" i="33"/>
  <c r="I18" i="33"/>
  <c r="I22" i="33"/>
  <c r="I23" i="33" s="1"/>
  <c r="H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9" i="33"/>
  <c r="H20" i="33"/>
  <c r="H21" i="33"/>
  <c r="G18" i="33"/>
  <c r="G22" i="33"/>
  <c r="F18" i="33"/>
  <c r="F23" i="33" s="1"/>
  <c r="F22" i="33"/>
  <c r="H8" i="32"/>
  <c r="E26" i="32"/>
  <c r="E21" i="32"/>
  <c r="E27" i="32"/>
  <c r="I26" i="32"/>
  <c r="I27" i="32" s="1"/>
  <c r="G26" i="32"/>
  <c r="F26" i="32"/>
  <c r="D26" i="32"/>
  <c r="H25" i="32"/>
  <c r="H24" i="32"/>
  <c r="H26" i="32" s="1"/>
  <c r="H23" i="32"/>
  <c r="H22" i="32"/>
  <c r="I21" i="32"/>
  <c r="G21" i="32"/>
  <c r="G27" i="32"/>
  <c r="F21" i="32"/>
  <c r="F27" i="32"/>
  <c r="D21" i="32"/>
  <c r="D27" i="32"/>
  <c r="H20" i="32"/>
  <c r="H21" i="32" s="1"/>
  <c r="H19" i="32"/>
  <c r="H18" i="32"/>
  <c r="H17" i="32"/>
  <c r="H16" i="32"/>
  <c r="H15" i="32"/>
  <c r="H14" i="32"/>
  <c r="H13" i="32"/>
  <c r="H12" i="32"/>
  <c r="H11" i="32"/>
  <c r="H10" i="32"/>
  <c r="H9" i="32"/>
  <c r="H7" i="32"/>
  <c r="H6" i="32"/>
  <c r="H5" i="32"/>
  <c r="H4" i="32"/>
  <c r="G13" i="31"/>
  <c r="H25" i="31"/>
  <c r="F25" i="31"/>
  <c r="F26" i="31" s="1"/>
  <c r="E25" i="31"/>
  <c r="E26" i="31" s="1"/>
  <c r="D25" i="31"/>
  <c r="C25" i="31"/>
  <c r="G24" i="31"/>
  <c r="G23" i="31"/>
  <c r="G25" i="31" s="1"/>
  <c r="G22" i="31"/>
  <c r="G21" i="31"/>
  <c r="H20" i="31"/>
  <c r="F20" i="31"/>
  <c r="E20" i="31"/>
  <c r="D20" i="31"/>
  <c r="D26" i="31"/>
  <c r="C20" i="31"/>
  <c r="C26" i="31"/>
  <c r="G19" i="31"/>
  <c r="G18" i="31"/>
  <c r="G17" i="31"/>
  <c r="G16" i="31"/>
  <c r="G15" i="31"/>
  <c r="G14" i="31"/>
  <c r="G12" i="31"/>
  <c r="G11" i="31"/>
  <c r="G10" i="31"/>
  <c r="G9" i="31"/>
  <c r="G8" i="31"/>
  <c r="G7" i="31"/>
  <c r="G6" i="31"/>
  <c r="G5" i="31"/>
  <c r="G4" i="31"/>
  <c r="G20" i="31" s="1"/>
  <c r="H20" i="30"/>
  <c r="G24" i="30"/>
  <c r="G23" i="30"/>
  <c r="G22" i="30"/>
  <c r="G11" i="30"/>
  <c r="G18" i="30"/>
  <c r="G9" i="30"/>
  <c r="H25" i="30"/>
  <c r="H26" i="30" s="1"/>
  <c r="F25" i="30"/>
  <c r="E25" i="30"/>
  <c r="E26" i="30" s="1"/>
  <c r="D25" i="30"/>
  <c r="F20" i="30"/>
  <c r="F26" i="30" s="1"/>
  <c r="E20" i="30"/>
  <c r="D20" i="30"/>
  <c r="D26" i="30" s="1"/>
  <c r="C25" i="30"/>
  <c r="G7" i="30"/>
  <c r="G5" i="30"/>
  <c r="G21" i="30"/>
  <c r="C20" i="30"/>
  <c r="C26" i="30"/>
  <c r="G19" i="30"/>
  <c r="G17" i="30"/>
  <c r="G16" i="30"/>
  <c r="G15" i="30"/>
  <c r="G14" i="30"/>
  <c r="G13" i="30"/>
  <c r="G12" i="30"/>
  <c r="G10" i="30"/>
  <c r="G8" i="30"/>
  <c r="G6" i="30"/>
  <c r="G4" i="30"/>
  <c r="I18" i="28"/>
  <c r="I24" i="28" s="1"/>
  <c r="E18" i="28"/>
  <c r="E23" i="28"/>
  <c r="F18" i="28"/>
  <c r="G18" i="28"/>
  <c r="H18" i="28"/>
  <c r="J18" i="28"/>
  <c r="F23" i="28"/>
  <c r="F24" i="28" s="1"/>
  <c r="G23" i="28"/>
  <c r="G24" i="28" s="1"/>
  <c r="H23" i="28"/>
  <c r="H24" i="28" s="1"/>
  <c r="I23" i="28"/>
  <c r="J23" i="28"/>
  <c r="J24" i="28" s="1"/>
  <c r="H18" i="27"/>
  <c r="H23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9" i="27"/>
  <c r="G20" i="27"/>
  <c r="G21" i="27"/>
  <c r="G22" i="27"/>
  <c r="F18" i="27"/>
  <c r="F23" i="27"/>
  <c r="E18" i="27"/>
  <c r="E23" i="27"/>
  <c r="E24" i="27" s="1"/>
  <c r="D18" i="27"/>
  <c r="D23" i="27"/>
  <c r="D24" i="27" s="1"/>
  <c r="C18" i="27"/>
  <c r="C23" i="27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C17" i="25"/>
  <c r="D17" i="25"/>
  <c r="D23" i="25"/>
  <c r="E17" i="25"/>
  <c r="E23" i="25" s="1"/>
  <c r="F17" i="25"/>
  <c r="F23" i="25"/>
  <c r="H17" i="25"/>
  <c r="H23" i="25" s="1"/>
  <c r="G18" i="25"/>
  <c r="G19" i="25"/>
  <c r="G22" i="25" s="1"/>
  <c r="G20" i="25"/>
  <c r="G21" i="25"/>
  <c r="D22" i="25"/>
  <c r="E22" i="25"/>
  <c r="F22" i="25"/>
  <c r="H22" i="25"/>
  <c r="H18" i="24"/>
  <c r="H23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9" i="24"/>
  <c r="G20" i="24"/>
  <c r="G23" i="24" s="1"/>
  <c r="G21" i="24"/>
  <c r="G22" i="24"/>
  <c r="F18" i="24"/>
  <c r="F23" i="24"/>
  <c r="E18" i="24"/>
  <c r="E23" i="24"/>
  <c r="E24" i="24" s="1"/>
  <c r="D18" i="24"/>
  <c r="D23" i="24"/>
  <c r="C18" i="24"/>
  <c r="C23" i="24"/>
  <c r="H22" i="34"/>
  <c r="H27" i="32" l="1"/>
  <c r="G26" i="31"/>
  <c r="G18" i="24"/>
  <c r="G24" i="24" s="1"/>
  <c r="H22" i="33"/>
  <c r="H18" i="33"/>
  <c r="G20" i="30"/>
  <c r="G26" i="30" s="1"/>
  <c r="C24" i="24"/>
  <c r="F24" i="27"/>
  <c r="G23" i="27"/>
  <c r="D24" i="24"/>
  <c r="F24" i="24"/>
  <c r="G17" i="25"/>
  <c r="G23" i="25" s="1"/>
  <c r="H26" i="31"/>
  <c r="H24" i="24"/>
  <c r="G18" i="27"/>
  <c r="G25" i="30"/>
  <c r="G23" i="33"/>
  <c r="C24" i="27"/>
  <c r="H24" i="27"/>
  <c r="E24" i="28"/>
  <c r="E23" i="33"/>
  <c r="H23" i="33"/>
  <c r="G24" i="27" l="1"/>
</calcChain>
</file>

<file path=xl/sharedStrings.xml><?xml version="1.0" encoding="utf-8"?>
<sst xmlns="http://schemas.openxmlformats.org/spreadsheetml/2006/main" count="775" uniqueCount="265">
  <si>
    <t>★市債の状況</t>
  </si>
  <si>
    <t>（単位：千円）</t>
  </si>
  <si>
    <t>　</t>
  </si>
  <si>
    <t>資料：財政課</t>
  </si>
  <si>
    <t>普　通　会　計</t>
  </si>
  <si>
    <t xml:space="preserve">  1. 一般公共事業債</t>
  </si>
  <si>
    <t>公営事業</t>
  </si>
  <si>
    <t xml:space="preserve">  ふれあいの里特別会計</t>
  </si>
  <si>
    <t>　国民健康保険診療所特別会計</t>
  </si>
  <si>
    <t>　水道事業会計</t>
  </si>
  <si>
    <t>総　　　　　　　計</t>
  </si>
  <si>
    <t xml:space="preserve">     </t>
  </si>
  <si>
    <t xml:space="preserve">  4. 教育・福祉施設等整備事業債</t>
    <rPh sb="8" eb="10">
      <t>フクシ</t>
    </rPh>
    <rPh sb="10" eb="12">
      <t>シセツ</t>
    </rPh>
    <rPh sb="12" eb="13">
      <t>トウ</t>
    </rPh>
    <phoneticPr fontId="5"/>
  </si>
  <si>
    <t xml:space="preserve">  5. 一般単独事業債</t>
    <rPh sb="5" eb="7">
      <t>イッパン</t>
    </rPh>
    <rPh sb="7" eb="9">
      <t>タンドク</t>
    </rPh>
    <rPh sb="9" eb="12">
      <t>ジギョウサイ</t>
    </rPh>
    <phoneticPr fontId="5"/>
  </si>
  <si>
    <t>平成19年度
発行額</t>
    <rPh sb="7" eb="10">
      <t>ハッコウガク</t>
    </rPh>
    <phoneticPr fontId="5"/>
  </si>
  <si>
    <t>区                      分</t>
    <phoneticPr fontId="5"/>
  </si>
  <si>
    <t xml:space="preserve">  2. 公営住宅建設事業債</t>
    <phoneticPr fontId="5"/>
  </si>
  <si>
    <t xml:space="preserve">  3. 災害復旧事業債</t>
    <phoneticPr fontId="5"/>
  </si>
  <si>
    <t xml:space="preserve">  6. 厚生福祉施設整備事業債</t>
    <phoneticPr fontId="5"/>
  </si>
  <si>
    <t>合計</t>
    <phoneticPr fontId="5"/>
  </si>
  <si>
    <t>平成20年度
発行額</t>
    <rPh sb="7" eb="10">
      <t>ハッコウガク</t>
    </rPh>
    <phoneticPr fontId="5"/>
  </si>
  <si>
    <t>平成20年度償還額</t>
    <phoneticPr fontId="5"/>
  </si>
  <si>
    <t>平成20年度
末現在高</t>
    <rPh sb="8" eb="11">
      <t>ゲンザイダカ</t>
    </rPh>
    <phoneticPr fontId="5"/>
  </si>
  <si>
    <t>元金</t>
    <phoneticPr fontId="5"/>
  </si>
  <si>
    <t>利子</t>
    <phoneticPr fontId="5"/>
  </si>
  <si>
    <t>計</t>
    <phoneticPr fontId="5"/>
  </si>
  <si>
    <t xml:space="preserve">  7. 国の予算等貸付金</t>
    <rPh sb="5" eb="6">
      <t>クニ</t>
    </rPh>
    <rPh sb="7" eb="10">
      <t>ヨサントウ</t>
    </rPh>
    <rPh sb="10" eb="12">
      <t>カシツケ</t>
    </rPh>
    <rPh sb="12" eb="13">
      <t>キン</t>
    </rPh>
    <phoneticPr fontId="5"/>
  </si>
  <si>
    <t xml:space="preserve">  8. 財源対策債</t>
    <phoneticPr fontId="5"/>
  </si>
  <si>
    <t xml:space="preserve">  9. 臨時財政特例債</t>
    <phoneticPr fontId="5"/>
  </si>
  <si>
    <t xml:space="preserve"> 10. 減税補てん債</t>
    <phoneticPr fontId="5"/>
  </si>
  <si>
    <t xml:space="preserve"> 11. 臨時税収補てん債</t>
    <phoneticPr fontId="5"/>
  </si>
  <si>
    <t xml:space="preserve"> 12. 臨時財政対策債</t>
    <phoneticPr fontId="5"/>
  </si>
  <si>
    <t xml:space="preserve"> 13. 調整債</t>
    <phoneticPr fontId="5"/>
  </si>
  <si>
    <t>　下水道事業会計</t>
    <phoneticPr fontId="5"/>
  </si>
  <si>
    <t>区分</t>
    <rPh sb="0" eb="2">
      <t>クブン</t>
    </rPh>
    <phoneticPr fontId="5"/>
  </si>
  <si>
    <t>平成１７年度
発行額</t>
    <rPh sb="7" eb="10">
      <t>ハッコウガク</t>
    </rPh>
    <phoneticPr fontId="5"/>
  </si>
  <si>
    <t>平成１８年度
発行額</t>
    <rPh sb="7" eb="10">
      <t>ハッコウガク</t>
    </rPh>
    <phoneticPr fontId="5"/>
  </si>
  <si>
    <t>平成１８年度末
現在高</t>
    <rPh sb="8" eb="11">
      <t>ゲンザイダカ</t>
    </rPh>
    <phoneticPr fontId="5"/>
  </si>
  <si>
    <t>　下水道事業特別会計</t>
  </si>
  <si>
    <t>平成１８年度償還額</t>
    <phoneticPr fontId="5"/>
  </si>
  <si>
    <t xml:space="preserve">  2. 公営住宅建設事業債</t>
    <phoneticPr fontId="5"/>
  </si>
  <si>
    <t xml:space="preserve">  3. 災害復旧事業債</t>
    <phoneticPr fontId="5"/>
  </si>
  <si>
    <t xml:space="preserve">  6. 厚生福祉施設整備事業債</t>
    <phoneticPr fontId="5"/>
  </si>
  <si>
    <t xml:space="preserve">  7. 財源対策債</t>
    <phoneticPr fontId="5"/>
  </si>
  <si>
    <t xml:space="preserve">  8. 臨時財政特例債</t>
    <phoneticPr fontId="5"/>
  </si>
  <si>
    <t xml:space="preserve">  9. 減税補てん債</t>
    <phoneticPr fontId="5"/>
  </si>
  <si>
    <t xml:space="preserve"> 10. 臨時税収補てん債</t>
    <phoneticPr fontId="5"/>
  </si>
  <si>
    <t xml:space="preserve"> 11. 臨時財政対策債</t>
    <phoneticPr fontId="5"/>
  </si>
  <si>
    <t xml:space="preserve"> 12. 調整債</t>
    <phoneticPr fontId="5"/>
  </si>
  <si>
    <t xml:space="preserve"> 13. その他</t>
    <phoneticPr fontId="5"/>
  </si>
  <si>
    <t>合計</t>
    <phoneticPr fontId="5"/>
  </si>
  <si>
    <t>総計</t>
    <phoneticPr fontId="5"/>
  </si>
  <si>
    <t>平成18年度
発行額</t>
    <rPh sb="7" eb="10">
      <t>ハッコウガク</t>
    </rPh>
    <phoneticPr fontId="5"/>
  </si>
  <si>
    <t>平成19年度償還額</t>
    <phoneticPr fontId="5"/>
  </si>
  <si>
    <r>
      <t>平成19年度末</t>
    </r>
    <r>
      <rPr>
        <sz val="12"/>
        <rFont val="ＭＳ Ｐ明朝"/>
        <family val="1"/>
        <charset val="128"/>
      </rPr>
      <t xml:space="preserve">
現在高</t>
    </r>
    <rPh sb="8" eb="11">
      <t>ゲンザイダカ</t>
    </rPh>
    <phoneticPr fontId="5"/>
  </si>
  <si>
    <t>　下水道事業特別会計</t>
    <phoneticPr fontId="5"/>
  </si>
  <si>
    <t>平成20年度
発行額</t>
  </si>
  <si>
    <t>平成21年度
発行額</t>
    <rPh sb="7" eb="10">
      <t>ハッコウガク</t>
    </rPh>
    <phoneticPr fontId="5"/>
  </si>
  <si>
    <t>平成21年度
末現在高</t>
    <rPh sb="8" eb="11">
      <t>ゲンザイダカ</t>
    </rPh>
    <phoneticPr fontId="5"/>
  </si>
  <si>
    <t>平成21年度償還額</t>
    <phoneticPr fontId="5"/>
  </si>
  <si>
    <t>元金</t>
    <phoneticPr fontId="5"/>
  </si>
  <si>
    <t>利子</t>
    <phoneticPr fontId="5"/>
  </si>
  <si>
    <t>計</t>
    <phoneticPr fontId="5"/>
  </si>
  <si>
    <t>合計</t>
    <phoneticPr fontId="5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</si>
  <si>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</si>
  <si>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</si>
  <si>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</si>
  <si>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</si>
  <si>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</si>
  <si>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</si>
  <si>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</si>
  <si>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</si>
  <si>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</si>
  <si>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</si>
  <si>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</si>
  <si>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</si>
  <si>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教育・福祉施設等整備事業債</t>
    <rPh sb="3" eb="5">
      <t>フクシ</t>
    </rPh>
    <rPh sb="5" eb="7">
      <t>シセツ</t>
    </rPh>
    <rPh sb="7" eb="8">
      <t>トウ</t>
    </rPh>
    <phoneticPr fontId="5"/>
  </si>
  <si>
    <t>一般単独事業債</t>
    <rPh sb="0" eb="2">
      <t>イッパン</t>
    </rPh>
    <rPh sb="2" eb="4">
      <t>タンドク</t>
    </rPh>
    <rPh sb="4" eb="7">
      <t>ジギョウサイ</t>
    </rPh>
    <phoneticPr fontId="5"/>
  </si>
  <si>
    <t>その他</t>
    <rPh sb="2" eb="3">
      <t>タ</t>
    </rPh>
    <phoneticPr fontId="5"/>
  </si>
  <si>
    <t>普通会計</t>
    <phoneticPr fontId="5"/>
  </si>
  <si>
    <t>1.</t>
    <phoneticPr fontId="5"/>
  </si>
  <si>
    <t>一般公共事業債</t>
    <phoneticPr fontId="5"/>
  </si>
  <si>
    <t>公営住宅建設事業債</t>
    <phoneticPr fontId="5"/>
  </si>
  <si>
    <t>災害復旧事業債</t>
    <phoneticPr fontId="5"/>
  </si>
  <si>
    <t>厚生福祉施設整備事業債</t>
    <phoneticPr fontId="5"/>
  </si>
  <si>
    <t>財源対策債</t>
    <phoneticPr fontId="5"/>
  </si>
  <si>
    <t>臨時財政特例債</t>
    <phoneticPr fontId="5"/>
  </si>
  <si>
    <t>減税補てん債</t>
    <phoneticPr fontId="5"/>
  </si>
  <si>
    <t>臨時税収補てん債</t>
    <phoneticPr fontId="5"/>
  </si>
  <si>
    <t>臨時財政対策債</t>
    <phoneticPr fontId="5"/>
  </si>
  <si>
    <t>調整債</t>
    <phoneticPr fontId="5"/>
  </si>
  <si>
    <t>下水道事業会計</t>
    <phoneticPr fontId="5"/>
  </si>
  <si>
    <t>ふれあいの里特別会計</t>
    <phoneticPr fontId="5"/>
  </si>
  <si>
    <t>国民健康保険診療所特別会計</t>
    <phoneticPr fontId="5"/>
  </si>
  <si>
    <t>水道事業会計</t>
    <phoneticPr fontId="5"/>
  </si>
  <si>
    <t>平成21年度
発行額</t>
    <phoneticPr fontId="13"/>
  </si>
  <si>
    <t>平成22年度
発行額</t>
    <rPh sb="7" eb="10">
      <t>ハッコウガク</t>
    </rPh>
    <phoneticPr fontId="5"/>
  </si>
  <si>
    <t>平成22年度償還額</t>
    <phoneticPr fontId="5"/>
  </si>
  <si>
    <t>平成22年度
末現在高</t>
    <rPh sb="8" eb="11">
      <t>ゲンザイダカ</t>
    </rPh>
    <phoneticPr fontId="5"/>
  </si>
  <si>
    <t>平成１7年度
発行額</t>
    <rPh sb="7" eb="10">
      <t>ハッコウガク</t>
    </rPh>
    <phoneticPr fontId="5"/>
  </si>
  <si>
    <t>平成１7年度償還額</t>
    <phoneticPr fontId="5"/>
  </si>
  <si>
    <t>平成１7年度末
現在高</t>
    <rPh sb="8" eb="11">
      <t>ゲンザイダカ</t>
    </rPh>
    <phoneticPr fontId="5"/>
  </si>
  <si>
    <t>平成１6年度
発行額</t>
    <rPh sb="7" eb="10">
      <t>ハッコウガク</t>
    </rPh>
    <phoneticPr fontId="5"/>
  </si>
  <si>
    <t xml:space="preserve">  6. 一般廃棄物処理事業債</t>
    <rPh sb="5" eb="7">
      <t>イッパン</t>
    </rPh>
    <rPh sb="7" eb="10">
      <t>ハイキブツ</t>
    </rPh>
    <rPh sb="10" eb="12">
      <t>ショリ</t>
    </rPh>
    <rPh sb="12" eb="14">
      <t>ジギョウ</t>
    </rPh>
    <rPh sb="14" eb="15">
      <t>サイ</t>
    </rPh>
    <phoneticPr fontId="14"/>
  </si>
  <si>
    <t xml:space="preserve">  2. 一般単独事業債</t>
    <rPh sb="5" eb="7">
      <t>イッパン</t>
    </rPh>
    <rPh sb="7" eb="9">
      <t>タンドク</t>
    </rPh>
    <rPh sb="9" eb="12">
      <t>ジギョウサイ</t>
    </rPh>
    <phoneticPr fontId="5"/>
  </si>
  <si>
    <t xml:space="preserve">  3. 公営住宅建設事業債</t>
    <phoneticPr fontId="5"/>
  </si>
  <si>
    <t xml:space="preserve">  4. 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5"/>
  </si>
  <si>
    <t xml:space="preserve">  5. 災害復旧事業債</t>
    <phoneticPr fontId="5"/>
  </si>
  <si>
    <t xml:space="preserve">  7. 厚生福祉施設整備事業債</t>
    <phoneticPr fontId="5"/>
  </si>
  <si>
    <t xml:space="preserve">  8. 社会福祉施設整備事業債</t>
    <rPh sb="5" eb="7">
      <t>シャカイ</t>
    </rPh>
    <rPh sb="7" eb="9">
      <t>フクシ</t>
    </rPh>
    <rPh sb="9" eb="11">
      <t>シセツ</t>
    </rPh>
    <rPh sb="11" eb="13">
      <t>セイビ</t>
    </rPh>
    <rPh sb="13" eb="15">
      <t>ジギョウ</t>
    </rPh>
    <rPh sb="15" eb="16">
      <t>サイ</t>
    </rPh>
    <phoneticPr fontId="14"/>
  </si>
  <si>
    <t xml:space="preserve">  9. 財源対策債</t>
    <phoneticPr fontId="5"/>
  </si>
  <si>
    <t xml:space="preserve"> 10. 臨時財政特例債</t>
    <phoneticPr fontId="5"/>
  </si>
  <si>
    <t xml:space="preserve"> 11. 減税補てん債</t>
    <phoneticPr fontId="5"/>
  </si>
  <si>
    <t xml:space="preserve"> 12. 臨時税収補てん債</t>
    <phoneticPr fontId="5"/>
  </si>
  <si>
    <t xml:space="preserve"> 13. 臨時財政対策債</t>
    <phoneticPr fontId="5"/>
  </si>
  <si>
    <t xml:space="preserve"> 14. 調整債</t>
    <phoneticPr fontId="5"/>
  </si>
  <si>
    <t xml:space="preserve"> 15. 県貸付金</t>
    <rPh sb="5" eb="6">
      <t>ケン</t>
    </rPh>
    <rPh sb="6" eb="8">
      <t>カシツケ</t>
    </rPh>
    <rPh sb="8" eb="9">
      <t>キン</t>
    </rPh>
    <phoneticPr fontId="14"/>
  </si>
  <si>
    <t xml:space="preserve"> 16. その他</t>
    <phoneticPr fontId="5"/>
  </si>
  <si>
    <t>平成15年度
発行額</t>
    <rPh sb="7" eb="10">
      <t>ハッコウガク</t>
    </rPh>
    <phoneticPr fontId="5"/>
  </si>
  <si>
    <t>平成15年度償還額</t>
    <phoneticPr fontId="5"/>
  </si>
  <si>
    <t>平成15年度末
現在高</t>
    <rPh sb="8" eb="11">
      <t>ゲンザイダカ</t>
    </rPh>
    <phoneticPr fontId="5"/>
  </si>
  <si>
    <t>平成14年度
発行額</t>
    <rPh sb="7" eb="10">
      <t>ハッコウガク</t>
    </rPh>
    <phoneticPr fontId="5"/>
  </si>
  <si>
    <t xml:space="preserve"> 10. 公共事業等臨時特例債</t>
    <rPh sb="5" eb="7">
      <t>コウキョウ</t>
    </rPh>
    <rPh sb="7" eb="10">
      <t>ジギョウトウ</t>
    </rPh>
    <rPh sb="10" eb="12">
      <t>リンジ</t>
    </rPh>
    <rPh sb="12" eb="14">
      <t>トクレイ</t>
    </rPh>
    <rPh sb="14" eb="15">
      <t>サイ</t>
    </rPh>
    <phoneticPr fontId="14"/>
  </si>
  <si>
    <t>平成16年度
発行額</t>
    <rPh sb="7" eb="10">
      <t>ハッコウガク</t>
    </rPh>
    <phoneticPr fontId="5"/>
  </si>
  <si>
    <t>平成16年度償還額</t>
    <phoneticPr fontId="5"/>
  </si>
  <si>
    <t>平成16年度末
現在高</t>
    <rPh sb="8" eb="11">
      <t>ゲンザイダカ</t>
    </rPh>
    <phoneticPr fontId="5"/>
  </si>
  <si>
    <t>元金</t>
    <phoneticPr fontId="5"/>
  </si>
  <si>
    <t>利子</t>
    <phoneticPr fontId="5"/>
  </si>
  <si>
    <t>計</t>
    <phoneticPr fontId="5"/>
  </si>
  <si>
    <t xml:space="preserve">  3. 公営住宅建設事業債</t>
    <phoneticPr fontId="5"/>
  </si>
  <si>
    <t xml:space="preserve">  5. 災害復旧事業債</t>
    <phoneticPr fontId="5"/>
  </si>
  <si>
    <t xml:space="preserve">  7. 厚生福祉施設整備事業債</t>
    <phoneticPr fontId="5"/>
  </si>
  <si>
    <t xml:space="preserve">  8. 財源対策債</t>
    <phoneticPr fontId="5"/>
  </si>
  <si>
    <t xml:space="preserve"> 9. 臨時財政特例債</t>
    <phoneticPr fontId="5"/>
  </si>
  <si>
    <t xml:space="preserve"> 11. 減税補てん債</t>
    <phoneticPr fontId="5"/>
  </si>
  <si>
    <t xml:space="preserve"> 12. 臨時税収補てん債</t>
    <phoneticPr fontId="5"/>
  </si>
  <si>
    <t xml:space="preserve"> 13. 臨時財政対策債</t>
    <phoneticPr fontId="5"/>
  </si>
  <si>
    <t xml:space="preserve"> 14. 調整債</t>
    <phoneticPr fontId="5"/>
  </si>
  <si>
    <t xml:space="preserve"> 16. その他</t>
    <phoneticPr fontId="5"/>
  </si>
  <si>
    <t>合計</t>
    <phoneticPr fontId="5"/>
  </si>
  <si>
    <t>総計</t>
    <phoneticPr fontId="5"/>
  </si>
  <si>
    <t>. 一般単独事業債</t>
    <rPh sb="2" eb="4">
      <t>イッパン</t>
    </rPh>
    <rPh sb="4" eb="6">
      <t>タンドク</t>
    </rPh>
    <rPh sb="6" eb="9">
      <t>ジギョウサイ</t>
    </rPh>
    <phoneticPr fontId="5"/>
  </si>
  <si>
    <t>. 一般公共事業債</t>
    <phoneticPr fontId="14"/>
  </si>
  <si>
    <t>. 公営住宅建設事業債</t>
    <phoneticPr fontId="5"/>
  </si>
  <si>
    <t>. 義務教育施設整備事業債</t>
    <rPh sb="2" eb="4">
      <t>ギム</t>
    </rPh>
    <rPh sb="4" eb="6">
      <t>キョウイク</t>
    </rPh>
    <rPh sb="6" eb="8">
      <t>シセツ</t>
    </rPh>
    <rPh sb="8" eb="10">
      <t>セイビ</t>
    </rPh>
    <rPh sb="10" eb="12">
      <t>ジギョウ</t>
    </rPh>
    <rPh sb="12" eb="13">
      <t>サイ</t>
    </rPh>
    <phoneticPr fontId="5"/>
  </si>
  <si>
    <t>. 災害復旧事業債</t>
    <phoneticPr fontId="5"/>
  </si>
  <si>
    <t>. 一般廃棄物処理事業債</t>
    <rPh sb="2" eb="4">
      <t>イッパン</t>
    </rPh>
    <rPh sb="4" eb="7">
      <t>ハイキブツ</t>
    </rPh>
    <rPh sb="7" eb="9">
      <t>ショリ</t>
    </rPh>
    <rPh sb="9" eb="11">
      <t>ジギョウ</t>
    </rPh>
    <rPh sb="11" eb="12">
      <t>サイ</t>
    </rPh>
    <phoneticPr fontId="14"/>
  </si>
  <si>
    <t>. 厚生福祉施設整備事業債</t>
    <phoneticPr fontId="5"/>
  </si>
  <si>
    <t>. 財源対策債</t>
    <phoneticPr fontId="5"/>
  </si>
  <si>
    <t>. 臨時財政特例債</t>
    <phoneticPr fontId="5"/>
  </si>
  <si>
    <t>. 公共事業等臨時特例債</t>
    <rPh sb="2" eb="4">
      <t>コウキョウ</t>
    </rPh>
    <rPh sb="4" eb="7">
      <t>ジギョウトウ</t>
    </rPh>
    <rPh sb="7" eb="9">
      <t>リンジ</t>
    </rPh>
    <rPh sb="9" eb="11">
      <t>トクレイ</t>
    </rPh>
    <rPh sb="11" eb="12">
      <t>サイ</t>
    </rPh>
    <phoneticPr fontId="14"/>
  </si>
  <si>
    <t>. 減税補てん債</t>
    <phoneticPr fontId="5"/>
  </si>
  <si>
    <t>. 臨時税収補てん債</t>
    <phoneticPr fontId="5"/>
  </si>
  <si>
    <t>. 臨時財政対策債</t>
    <phoneticPr fontId="5"/>
  </si>
  <si>
    <t>. 調整債</t>
    <phoneticPr fontId="5"/>
  </si>
  <si>
    <t>. 県貸付金</t>
    <rPh sb="2" eb="3">
      <t>ケン</t>
    </rPh>
    <rPh sb="3" eb="5">
      <t>カシツケ</t>
    </rPh>
    <rPh sb="5" eb="6">
      <t>キン</t>
    </rPh>
    <phoneticPr fontId="14"/>
  </si>
  <si>
    <t>. その他</t>
    <phoneticPr fontId="5"/>
  </si>
  <si>
    <t>.公共用地先行取得等事業債</t>
    <rPh sb="1" eb="3">
      <t>コウキョウ</t>
    </rPh>
    <rPh sb="3" eb="5">
      <t>ヨウチ</t>
    </rPh>
    <rPh sb="5" eb="7">
      <t>センコウ</t>
    </rPh>
    <rPh sb="7" eb="9">
      <t>シュトク</t>
    </rPh>
    <rPh sb="9" eb="10">
      <t>トウ</t>
    </rPh>
    <rPh sb="10" eb="12">
      <t>ジギョウ</t>
    </rPh>
    <rPh sb="12" eb="13">
      <t>サイ</t>
    </rPh>
    <phoneticPr fontId="5"/>
  </si>
  <si>
    <t>下水道事業特別会計</t>
    <phoneticPr fontId="14"/>
  </si>
  <si>
    <t>国民健康保険診療所特別会計</t>
    <phoneticPr fontId="14"/>
  </si>
  <si>
    <t>水道事業会計</t>
    <phoneticPr fontId="14"/>
  </si>
  <si>
    <t>ふれあいの里特別会計</t>
    <phoneticPr fontId="14"/>
  </si>
  <si>
    <t>平成23年度
発行額</t>
    <rPh sb="7" eb="10">
      <t>ハッコウガク</t>
    </rPh>
    <phoneticPr fontId="5"/>
  </si>
  <si>
    <t>平成23年度
末現在高</t>
    <rPh sb="8" eb="11">
      <t>ゲンザイダカ</t>
    </rPh>
    <phoneticPr fontId="5"/>
  </si>
  <si>
    <t>公共事業等債</t>
    <rPh sb="4" eb="5">
      <t>トウ</t>
    </rPh>
    <phoneticPr fontId="5"/>
  </si>
  <si>
    <t>教育･福祉施設等整備事業債</t>
    <rPh sb="3" eb="5">
      <t>フクシ</t>
    </rPh>
    <rPh sb="5" eb="7">
      <t>シセツ</t>
    </rPh>
    <rPh sb="7" eb="8">
      <t>トウ</t>
    </rPh>
    <phoneticPr fontId="5"/>
  </si>
  <si>
    <t>★市債の状況</t>
    <phoneticPr fontId="5"/>
  </si>
  <si>
    <t>平成23年度償還額</t>
    <phoneticPr fontId="5"/>
  </si>
  <si>
    <t>元金</t>
    <phoneticPr fontId="5"/>
  </si>
  <si>
    <t>利子</t>
    <phoneticPr fontId="5"/>
  </si>
  <si>
    <t>計</t>
    <phoneticPr fontId="5"/>
  </si>
  <si>
    <t>普通会計</t>
    <phoneticPr fontId="5"/>
  </si>
  <si>
    <t>公営住宅建設事業債</t>
    <phoneticPr fontId="5"/>
  </si>
  <si>
    <t>災害復旧事業債</t>
    <phoneticPr fontId="5"/>
  </si>
  <si>
    <t>厚生福祉施設整備事業債</t>
    <phoneticPr fontId="5"/>
  </si>
  <si>
    <t>財源対策債</t>
    <phoneticPr fontId="5"/>
  </si>
  <si>
    <t>臨時財政特例債</t>
    <phoneticPr fontId="5"/>
  </si>
  <si>
    <t>減税補てん債</t>
    <phoneticPr fontId="5"/>
  </si>
  <si>
    <t>臨時税収補てん債</t>
    <phoneticPr fontId="5"/>
  </si>
  <si>
    <t>臨時財政対策債</t>
    <phoneticPr fontId="5"/>
  </si>
  <si>
    <t>調整債</t>
    <phoneticPr fontId="5"/>
  </si>
  <si>
    <t>その他</t>
    <phoneticPr fontId="5"/>
  </si>
  <si>
    <t>合計</t>
    <phoneticPr fontId="5"/>
  </si>
  <si>
    <t>下水道事業特別会計</t>
    <phoneticPr fontId="5"/>
  </si>
  <si>
    <t>ふれあいの里特別会計</t>
    <phoneticPr fontId="5"/>
  </si>
  <si>
    <t>水道事業会計</t>
    <phoneticPr fontId="5"/>
  </si>
  <si>
    <t>区                      分</t>
    <phoneticPr fontId="5"/>
  </si>
  <si>
    <t>平成24年度
発行額</t>
    <rPh sb="7" eb="10">
      <t>ハッコウガク</t>
    </rPh>
    <phoneticPr fontId="5"/>
  </si>
  <si>
    <t>★市債の状況</t>
    <phoneticPr fontId="5"/>
  </si>
  <si>
    <t>区                      分</t>
    <phoneticPr fontId="5"/>
  </si>
  <si>
    <t>公営住宅建設事業債</t>
    <phoneticPr fontId="5"/>
  </si>
  <si>
    <t>災害復旧事業債</t>
    <phoneticPr fontId="5"/>
  </si>
  <si>
    <t>合計</t>
    <phoneticPr fontId="5"/>
  </si>
  <si>
    <t>下水道事業特別会計</t>
    <phoneticPr fontId="5"/>
  </si>
  <si>
    <t>水道事業会計</t>
    <phoneticPr fontId="5"/>
  </si>
  <si>
    <t>緊急防災・減災事業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phoneticPr fontId="5"/>
  </si>
  <si>
    <t>厚生福祉施設整備事業債</t>
  </si>
  <si>
    <t>財源対策債</t>
  </si>
  <si>
    <t>臨時財政特例債</t>
  </si>
  <si>
    <t>減税補てん債</t>
  </si>
  <si>
    <t>臨時税収補てん債</t>
  </si>
  <si>
    <t>臨時財政対策債</t>
  </si>
  <si>
    <t>調整債</t>
  </si>
  <si>
    <t>その他</t>
  </si>
  <si>
    <t>平成25年度
発行額</t>
    <rPh sb="7" eb="10">
      <t>ハッコウガク</t>
    </rPh>
    <phoneticPr fontId="5"/>
  </si>
  <si>
    <t>総計</t>
    <phoneticPr fontId="5"/>
  </si>
  <si>
    <t>平成25年度償還額</t>
    <phoneticPr fontId="5"/>
  </si>
  <si>
    <t>平成25年度
末現在高</t>
    <rPh sb="8" eb="11">
      <t>ゲンザイダカ</t>
    </rPh>
    <phoneticPr fontId="5"/>
  </si>
  <si>
    <t>公営住宅建設事業債</t>
  </si>
  <si>
    <t>災害復旧事業債</t>
  </si>
  <si>
    <t>下水道事業特別会計</t>
    <phoneticPr fontId="5"/>
  </si>
  <si>
    <t>★市債の状況</t>
    <phoneticPr fontId="5"/>
  </si>
  <si>
    <t>平成26年度
発行額</t>
    <rPh sb="7" eb="10">
      <t>ハッコウガク</t>
    </rPh>
    <phoneticPr fontId="5"/>
  </si>
  <si>
    <t>平成26年度
末現在高</t>
    <rPh sb="8" eb="11">
      <t>ゲンザイダカ</t>
    </rPh>
    <phoneticPr fontId="5"/>
  </si>
  <si>
    <t>利子</t>
    <phoneticPr fontId="5"/>
  </si>
  <si>
    <t>計</t>
    <phoneticPr fontId="5"/>
  </si>
  <si>
    <t>合計</t>
    <phoneticPr fontId="5"/>
  </si>
  <si>
    <t>下水道事業特別会計</t>
    <phoneticPr fontId="5"/>
  </si>
  <si>
    <t>水道事業会計</t>
    <phoneticPr fontId="5"/>
  </si>
  <si>
    <t>　　　区　　　　分</t>
    <rPh sb="3" eb="4">
      <t>ク</t>
    </rPh>
    <rPh sb="8" eb="9">
      <t>ブン</t>
    </rPh>
    <phoneticPr fontId="5"/>
  </si>
  <si>
    <t>年　　　　度</t>
    <rPh sb="0" eb="1">
      <t>ネン</t>
    </rPh>
    <rPh sb="5" eb="6">
      <t>ド</t>
    </rPh>
    <phoneticPr fontId="5"/>
  </si>
  <si>
    <t>平成26年度償還額</t>
    <phoneticPr fontId="5"/>
  </si>
  <si>
    <t>平成27年度
発行額</t>
    <rPh sb="7" eb="10">
      <t>ハッコウガク</t>
    </rPh>
    <phoneticPr fontId="5"/>
  </si>
  <si>
    <t>平成27年度償還額</t>
    <phoneticPr fontId="5"/>
  </si>
  <si>
    <t>平成27年度
末現在高</t>
    <rPh sb="8" eb="11">
      <t>ゲンザイダカ</t>
    </rPh>
    <phoneticPr fontId="5"/>
  </si>
  <si>
    <t>【茅野市】</t>
    <rPh sb="1" eb="4">
      <t>チノシ</t>
    </rPh>
    <phoneticPr fontId="14"/>
  </si>
  <si>
    <t>平成28年度
発行額</t>
    <rPh sb="7" eb="10">
      <t>ハッコウガク</t>
    </rPh>
    <phoneticPr fontId="5"/>
  </si>
  <si>
    <t>平成28年度償還額</t>
    <phoneticPr fontId="5"/>
  </si>
  <si>
    <t>平成28年度
末現在高</t>
    <rPh sb="8" eb="11">
      <t>ゲンザイダカ</t>
    </rPh>
    <phoneticPr fontId="5"/>
  </si>
  <si>
    <t>資料：企画財政課</t>
    <rPh sb="3" eb="5">
      <t>キカク</t>
    </rPh>
    <phoneticPr fontId="5"/>
  </si>
  <si>
    <t>-</t>
    <phoneticPr fontId="5"/>
  </si>
  <si>
    <t>平成29年度
発行額</t>
    <rPh sb="7" eb="10">
      <t>ハッコウガク</t>
    </rPh>
    <phoneticPr fontId="5"/>
  </si>
  <si>
    <t>平成29年度償還額</t>
    <phoneticPr fontId="5"/>
  </si>
  <si>
    <t>平成29年度
末現在高</t>
    <rPh sb="8" eb="11">
      <t>ゲンザイダカ</t>
    </rPh>
    <phoneticPr fontId="5"/>
  </si>
  <si>
    <t>平成28年度
末現在高</t>
    <rPh sb="7" eb="8">
      <t>マツ</t>
    </rPh>
    <rPh sb="8" eb="11">
      <t>ゲンザイダカ</t>
    </rPh>
    <phoneticPr fontId="5"/>
  </si>
  <si>
    <t>平成30年度
発行額</t>
    <rPh sb="7" eb="10">
      <t>ハッコウガク</t>
    </rPh>
    <phoneticPr fontId="5"/>
  </si>
  <si>
    <t>平成30年度償還額</t>
    <phoneticPr fontId="5"/>
  </si>
  <si>
    <t>平成29年度
末現在高</t>
    <rPh sb="7" eb="8">
      <t>マツ</t>
    </rPh>
    <rPh sb="8" eb="11">
      <t>ゲンザイダカ</t>
    </rPh>
    <phoneticPr fontId="5"/>
  </si>
  <si>
    <t>平成30年度
末現在高</t>
    <rPh sb="8" eb="11">
      <t>ゲンザイダカ</t>
    </rPh>
    <phoneticPr fontId="5"/>
  </si>
  <si>
    <t>­</t>
    <phoneticPr fontId="5"/>
  </si>
  <si>
    <t>平成30年度
末現在高</t>
    <rPh sb="7" eb="8">
      <t>マツ</t>
    </rPh>
    <rPh sb="8" eb="11">
      <t>ゲンザイダカ</t>
    </rPh>
    <phoneticPr fontId="5"/>
  </si>
  <si>
    <t>令和元年度
発行額</t>
    <rPh sb="0" eb="2">
      <t>レイワ</t>
    </rPh>
    <rPh sb="2" eb="3">
      <t>ガン</t>
    </rPh>
    <rPh sb="6" eb="9">
      <t>ハッコウガク</t>
    </rPh>
    <phoneticPr fontId="5"/>
  </si>
  <si>
    <t>令和元年度
末現在高</t>
    <rPh sb="0" eb="2">
      <t>レイワ</t>
    </rPh>
    <rPh sb="2" eb="3">
      <t>ガン</t>
    </rPh>
    <rPh sb="7" eb="10">
      <t>ゲンザイダカ</t>
    </rPh>
    <phoneticPr fontId="5"/>
  </si>
  <si>
    <t>資料：財政課</t>
    <rPh sb="3" eb="5">
      <t>ザイセイ</t>
    </rPh>
    <phoneticPr fontId="5"/>
  </si>
  <si>
    <t>平成元年度償還額</t>
    <rPh sb="2" eb="3">
      <t>ガン</t>
    </rPh>
    <phoneticPr fontId="5"/>
  </si>
  <si>
    <t>令和元年度
末現在高</t>
    <rPh sb="0" eb="2">
      <t>レイワ</t>
    </rPh>
    <rPh sb="2" eb="3">
      <t>ガン</t>
    </rPh>
    <rPh sb="6" eb="7">
      <t>マツ</t>
    </rPh>
    <rPh sb="7" eb="10">
      <t>ゲンザイダカ</t>
    </rPh>
    <phoneticPr fontId="5"/>
  </si>
  <si>
    <t>令和２年度
発行額</t>
    <rPh sb="0" eb="1">
      <t>ワ</t>
    </rPh>
    <rPh sb="5" eb="8">
      <t>ハッコウガク</t>
    </rPh>
    <phoneticPr fontId="5"/>
  </si>
  <si>
    <t>令和２年度償還額</t>
    <rPh sb="0" eb="1">
      <t>レイ</t>
    </rPh>
    <rPh sb="1" eb="2">
      <t>ワ</t>
    </rPh>
    <phoneticPr fontId="5"/>
  </si>
  <si>
    <t>令和２年度
末現在高</t>
    <rPh sb="0" eb="1">
      <t>ワ</t>
    </rPh>
    <rPh sb="6" eb="9">
      <t>ゲンザイダカ</t>
    </rPh>
    <phoneticPr fontId="5"/>
  </si>
  <si>
    <t>元　金</t>
    <rPh sb="0" eb="1">
      <t>モト</t>
    </rPh>
    <phoneticPr fontId="16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</si>
  <si>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6"/>
  </si>
  <si>
    <t>辺地対策事業債</t>
    <rPh sb="0" eb="2">
      <t>ヘンチ</t>
    </rPh>
    <rPh sb="2" eb="4">
      <t>タイサク</t>
    </rPh>
    <rPh sb="4" eb="6">
      <t>ジギョウ</t>
    </rPh>
    <rPh sb="6" eb="7">
      <t>サイ</t>
    </rPh>
    <phoneticPr fontId="16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</si>
  <si>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16"/>
  </si>
  <si>
    <t>減収補てん債</t>
    <rPh sb="0" eb="2">
      <t>ゲンシュウ</t>
    </rPh>
    <phoneticPr fontId="16"/>
  </si>
  <si>
    <t>減税補てん債</t>
    <rPh sb="0" eb="2">
      <t>ゲンゼイ</t>
    </rPh>
    <phoneticPr fontId="16"/>
  </si>
  <si>
    <t>【茅野市】</t>
    <rPh sb="1" eb="4">
      <t>チノシ</t>
    </rPh>
    <phoneticPr fontId="5"/>
  </si>
  <si>
    <t>令和2年度
末現在高</t>
    <rPh sb="0" eb="2">
      <t>レイワ</t>
    </rPh>
    <rPh sb="6" eb="7">
      <t>マツ</t>
    </rPh>
    <rPh sb="7" eb="10">
      <t>ゲンザイダカ</t>
    </rPh>
    <phoneticPr fontId="5"/>
  </si>
  <si>
    <t>令和3年度
発行額</t>
    <rPh sb="0" eb="1">
      <t>ワ</t>
    </rPh>
    <rPh sb="5" eb="8">
      <t>ハッコウガク</t>
    </rPh>
    <phoneticPr fontId="5"/>
  </si>
  <si>
    <t>令和3年度償還額</t>
    <rPh sb="0" eb="1">
      <t>レイ</t>
    </rPh>
    <rPh sb="1" eb="2">
      <t>ワ</t>
    </rPh>
    <phoneticPr fontId="5"/>
  </si>
  <si>
    <t>令和3年度
末現在高</t>
    <rPh sb="0" eb="1">
      <t>ワ</t>
    </rPh>
    <rPh sb="6" eb="9">
      <t>ゲンザイダカ</t>
    </rPh>
    <phoneticPr fontId="5"/>
  </si>
  <si>
    <t>防災・減災・国土強靭化対策事業債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タイサク</t>
    </rPh>
    <rPh sb="13" eb="15">
      <t>ジギョウ</t>
    </rPh>
    <rPh sb="15" eb="16">
      <t>サイ</t>
    </rPh>
    <phoneticPr fontId="16"/>
  </si>
  <si>
    <t>令和3年度
末現在高</t>
    <rPh sb="0" eb="2">
      <t>レイワ</t>
    </rPh>
    <rPh sb="6" eb="7">
      <t>マツ</t>
    </rPh>
    <rPh sb="7" eb="10">
      <t>ゲンザイダカ</t>
    </rPh>
    <phoneticPr fontId="5"/>
  </si>
  <si>
    <t>令和4年度
発行額</t>
    <rPh sb="0" eb="1">
      <t>ワ</t>
    </rPh>
    <rPh sb="5" eb="8">
      <t>ハッコウガク</t>
    </rPh>
    <phoneticPr fontId="5"/>
  </si>
  <si>
    <t>令和4年度償還額</t>
    <rPh sb="0" eb="1">
      <t>レイ</t>
    </rPh>
    <rPh sb="1" eb="2">
      <t>ワ</t>
    </rPh>
    <phoneticPr fontId="5"/>
  </si>
  <si>
    <t>令和4年度
末現在高</t>
    <rPh sb="0" eb="1">
      <t>ワ</t>
    </rPh>
    <rPh sb="6" eb="9">
      <t>ゲンザイダカ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</si>
</sst>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0_ ;[Red]\-0\ 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明朝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</cellStyleXfs>
  <cellXfs count="589">
    <xf numFmtId="0" fontId="0" fillId="0" borderId="0" xfId="0"/>
    <xf numFmtId="38" fontId="6" fillId="0" borderId="0" xfId="5" applyFont="1" applyFill="1" applyBorder="1" applyAlignment="1">
      <alignment horizontal="left" vertical="center"/>
    </xf>
    <xf numFmtId="38" fontId="6" fillId="0" borderId="0" xfId="5" applyFont="1" applyFill="1" applyBorder="1" applyAlignment="1">
      <alignment horizontal="center" vertical="center"/>
    </xf>
    <xf numFmtId="38" fontId="6" fillId="0" borderId="3" xfId="5" applyFont="1" applyFill="1" applyBorder="1" applyAlignment="1">
      <alignment horizontal="right" vertical="center"/>
    </xf>
    <xf numFmtId="38" fontId="6" fillId="0" borderId="0" xfId="5" applyFont="1" applyAlignment="1">
      <alignment vertical="center"/>
    </xf>
    <xf numFmtId="38" fontId="6" fillId="0" borderId="0" xfId="5" applyFont="1" applyAlignment="1">
      <alignment horizontal="right" vertical="center"/>
    </xf>
    <xf numFmtId="38" fontId="7" fillId="0" borderId="0" xfId="5" applyFont="1" applyFill="1" applyBorder="1" applyAlignment="1">
      <alignment horizontal="right"/>
    </xf>
    <xf numFmtId="38" fontId="8" fillId="0" borderId="0" xfId="5" applyFont="1" applyAlignment="1">
      <alignment vertical="center"/>
    </xf>
    <xf numFmtId="38" fontId="8" fillId="0" borderId="4" xfId="5" applyFont="1" applyFill="1" applyBorder="1" applyAlignment="1">
      <alignment horizontal="left" vertical="center"/>
    </xf>
    <xf numFmtId="38" fontId="8" fillId="0" borderId="5" xfId="5" applyFont="1" applyFill="1" applyBorder="1" applyAlignment="1">
      <alignment horizontal="left" vertical="center"/>
    </xf>
    <xf numFmtId="38" fontId="8" fillId="0" borderId="6" xfId="5" applyFont="1" applyFill="1" applyBorder="1" applyAlignment="1">
      <alignment horizontal="left" vertical="center"/>
    </xf>
    <xf numFmtId="38" fontId="8" fillId="0" borderId="7" xfId="5" applyFont="1" applyFill="1" applyBorder="1" applyAlignment="1">
      <alignment horizontal="center" vertical="center"/>
    </xf>
    <xf numFmtId="38" fontId="8" fillId="0" borderId="8" xfId="5" applyFont="1" applyBorder="1" applyAlignment="1">
      <alignment vertical="center"/>
    </xf>
    <xf numFmtId="38" fontId="8" fillId="0" borderId="0" xfId="5" applyFont="1" applyBorder="1" applyAlignment="1">
      <alignment vertical="center"/>
    </xf>
    <xf numFmtId="38" fontId="8" fillId="0" borderId="9" xfId="5" applyFont="1" applyFill="1" applyBorder="1" applyAlignment="1">
      <alignment horizontal="left" vertical="center"/>
    </xf>
    <xf numFmtId="38" fontId="8" fillId="0" borderId="10" xfId="5" applyFont="1" applyBorder="1" applyAlignment="1">
      <alignment vertical="center"/>
    </xf>
    <xf numFmtId="38" fontId="8" fillId="0" borderId="5" xfId="5" applyFont="1" applyFill="1" applyBorder="1" applyAlignment="1">
      <alignment horizontal="left" vertical="center" shrinkToFit="1"/>
    </xf>
    <xf numFmtId="38" fontId="8" fillId="0" borderId="11" xfId="5" applyFont="1" applyBorder="1" applyAlignment="1">
      <alignment vertical="center"/>
    </xf>
    <xf numFmtId="38" fontId="8" fillId="0" borderId="12" xfId="5" applyFont="1" applyBorder="1" applyAlignment="1">
      <alignment vertical="center"/>
    </xf>
    <xf numFmtId="38" fontId="8" fillId="0" borderId="12" xfId="5" applyFont="1" applyBorder="1" applyAlignment="1">
      <alignment horizontal="right" vertical="center"/>
    </xf>
    <xf numFmtId="38" fontId="8" fillId="0" borderId="13" xfId="5" applyFont="1" applyBorder="1" applyAlignment="1">
      <alignment horizontal="right" vertical="center"/>
    </xf>
    <xf numFmtId="38" fontId="8" fillId="0" borderId="14" xfId="5" applyFont="1" applyBorder="1" applyAlignment="1">
      <alignment vertical="center"/>
    </xf>
    <xf numFmtId="38" fontId="8" fillId="0" borderId="13" xfId="5" applyFont="1" applyFill="1" applyBorder="1" applyAlignment="1">
      <alignment horizontal="right" vertical="center"/>
    </xf>
    <xf numFmtId="38" fontId="8" fillId="0" borderId="15" xfId="5" applyFont="1" applyFill="1" applyBorder="1" applyAlignment="1">
      <alignment horizontal="center" vertical="center"/>
    </xf>
    <xf numFmtId="38" fontId="8" fillId="0" borderId="16" xfId="5" applyFont="1" applyFill="1" applyBorder="1" applyAlignment="1">
      <alignment horizontal="center" vertical="center"/>
    </xf>
    <xf numFmtId="38" fontId="8" fillId="0" borderId="17" xfId="5" applyFont="1" applyFill="1" applyBorder="1" applyAlignment="1">
      <alignment horizontal="distributed" vertical="center"/>
    </xf>
    <xf numFmtId="38" fontId="8" fillId="0" borderId="18" xfId="5" applyFont="1" applyFill="1" applyBorder="1" applyAlignment="1">
      <alignment vertical="center"/>
    </xf>
    <xf numFmtId="38" fontId="8" fillId="0" borderId="19" xfId="5" applyFont="1" applyFill="1" applyBorder="1" applyAlignment="1">
      <alignment vertical="center"/>
    </xf>
    <xf numFmtId="38" fontId="8" fillId="0" borderId="20" xfId="5" applyFont="1" applyFill="1" applyBorder="1" applyAlignment="1">
      <alignment vertical="center"/>
    </xf>
    <xf numFmtId="38" fontId="8" fillId="0" borderId="18" xfId="5" applyFont="1" applyFill="1" applyBorder="1" applyAlignment="1">
      <alignment horizontal="right" vertical="center"/>
    </xf>
    <xf numFmtId="38" fontId="8" fillId="0" borderId="19" xfId="5" applyFont="1" applyFill="1" applyBorder="1" applyAlignment="1">
      <alignment horizontal="right" vertical="center"/>
    </xf>
    <xf numFmtId="38" fontId="8" fillId="0" borderId="21" xfId="5" applyFont="1" applyFill="1" applyBorder="1" applyAlignment="1">
      <alignment vertical="center"/>
    </xf>
    <xf numFmtId="38" fontId="8" fillId="0" borderId="22" xfId="5" applyFont="1" applyFill="1" applyBorder="1" applyAlignment="1">
      <alignment vertical="center"/>
    </xf>
    <xf numFmtId="38" fontId="8" fillId="0" borderId="23" xfId="5" applyFont="1" applyFill="1" applyBorder="1" applyAlignment="1">
      <alignment vertical="center"/>
    </xf>
    <xf numFmtId="38" fontId="8" fillId="0" borderId="24" xfId="5" applyFont="1" applyFill="1" applyBorder="1" applyAlignment="1">
      <alignment vertical="center"/>
    </xf>
    <xf numFmtId="38" fontId="8" fillId="0" borderId="25" xfId="5" applyFont="1" applyFill="1" applyBorder="1" applyAlignment="1">
      <alignment vertical="center"/>
    </xf>
    <xf numFmtId="38" fontId="8" fillId="0" borderId="26" xfId="5" applyFont="1" applyFill="1" applyBorder="1" applyAlignment="1">
      <alignment vertical="center"/>
    </xf>
    <xf numFmtId="38" fontId="8" fillId="0" borderId="7" xfId="5" applyFont="1" applyBorder="1" applyAlignment="1">
      <alignment vertical="center"/>
    </xf>
    <xf numFmtId="38" fontId="8" fillId="0" borderId="27" xfId="5" applyFont="1" applyFill="1" applyBorder="1" applyAlignment="1">
      <alignment vertical="center"/>
    </xf>
    <xf numFmtId="38" fontId="8" fillId="0" borderId="28" xfId="5" applyFont="1" applyFill="1" applyBorder="1" applyAlignment="1">
      <alignment horizontal="right" vertical="center"/>
    </xf>
    <xf numFmtId="38" fontId="8" fillId="0" borderId="29" xfId="5" applyFont="1" applyFill="1" applyBorder="1" applyAlignment="1">
      <alignment vertical="center"/>
    </xf>
    <xf numFmtId="38" fontId="8" fillId="0" borderId="30" xfId="5" applyFont="1" applyFill="1" applyBorder="1" applyAlignment="1">
      <alignment horizontal="right" vertical="center"/>
    </xf>
    <xf numFmtId="38" fontId="8" fillId="0" borderId="29" xfId="5" applyFont="1" applyFill="1" applyBorder="1" applyAlignment="1">
      <alignment horizontal="right" vertical="center"/>
    </xf>
    <xf numFmtId="38" fontId="8" fillId="0" borderId="31" xfId="5" applyFont="1" applyFill="1" applyBorder="1" applyAlignment="1">
      <alignment horizontal="right" vertical="center"/>
    </xf>
    <xf numFmtId="38" fontId="8" fillId="0" borderId="32" xfId="5" applyFont="1" applyFill="1" applyBorder="1" applyAlignment="1">
      <alignment horizontal="right" vertical="center"/>
    </xf>
    <xf numFmtId="38" fontId="8" fillId="0" borderId="33" xfId="5" applyFont="1" applyFill="1" applyBorder="1" applyAlignment="1">
      <alignment vertical="center"/>
    </xf>
    <xf numFmtId="38" fontId="8" fillId="0" borderId="34" xfId="5" applyFont="1" applyFill="1" applyBorder="1" applyAlignment="1">
      <alignment vertical="center"/>
    </xf>
    <xf numFmtId="38" fontId="8" fillId="0" borderId="35" xfId="5" applyFont="1" applyFill="1" applyBorder="1" applyAlignment="1">
      <alignment vertical="center"/>
    </xf>
    <xf numFmtId="38" fontId="8" fillId="0" borderId="36" xfId="5" applyFont="1" applyFill="1" applyBorder="1" applyAlignment="1">
      <alignment vertical="center"/>
    </xf>
    <xf numFmtId="38" fontId="8" fillId="0" borderId="37" xfId="5" applyFont="1" applyFill="1" applyBorder="1" applyAlignment="1">
      <alignment vertical="center"/>
    </xf>
    <xf numFmtId="38" fontId="8" fillId="0" borderId="38" xfId="5" applyFont="1" applyFill="1" applyBorder="1" applyAlignment="1">
      <alignment vertical="center"/>
    </xf>
    <xf numFmtId="38" fontId="8" fillId="0" borderId="10" xfId="5" applyFont="1" applyFill="1" applyBorder="1" applyAlignment="1">
      <alignment vertical="center"/>
    </xf>
    <xf numFmtId="38" fontId="8" fillId="0" borderId="39" xfId="5" applyFont="1" applyFill="1" applyBorder="1" applyAlignment="1">
      <alignment vertical="center"/>
    </xf>
    <xf numFmtId="38" fontId="8" fillId="0" borderId="40" xfId="5" applyFont="1" applyFill="1" applyBorder="1" applyAlignment="1">
      <alignment vertical="center"/>
    </xf>
    <xf numFmtId="38" fontId="8" fillId="0" borderId="41" xfId="5" applyFont="1" applyFill="1" applyBorder="1" applyAlignment="1">
      <alignment vertical="center"/>
    </xf>
    <xf numFmtId="38" fontId="8" fillId="0" borderId="42" xfId="5" applyFont="1" applyFill="1" applyBorder="1" applyAlignment="1">
      <alignment horizontal="right" vertical="center"/>
    </xf>
    <xf numFmtId="38" fontId="8" fillId="0" borderId="15" xfId="5" applyFont="1" applyFill="1" applyBorder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8" fillId="0" borderId="17" xfId="5" applyFont="1" applyFill="1" applyBorder="1" applyAlignment="1">
      <alignment vertical="center"/>
    </xf>
    <xf numFmtId="38" fontId="8" fillId="0" borderId="43" xfId="5" applyFont="1" applyFill="1" applyBorder="1" applyAlignment="1">
      <alignment horizontal="right" vertical="center"/>
    </xf>
    <xf numFmtId="38" fontId="8" fillId="0" borderId="44" xfId="5" applyFont="1" applyFill="1" applyBorder="1" applyAlignment="1">
      <alignment vertical="center"/>
    </xf>
    <xf numFmtId="38" fontId="8" fillId="0" borderId="8" xfId="5" applyFont="1" applyFill="1" applyBorder="1" applyAlignment="1">
      <alignment vertical="center"/>
    </xf>
    <xf numFmtId="38" fontId="8" fillId="0" borderId="45" xfId="5" applyFont="1" applyFill="1" applyBorder="1" applyAlignment="1">
      <alignment vertical="center"/>
    </xf>
    <xf numFmtId="38" fontId="8" fillId="0" borderId="46" xfId="5" applyFont="1" applyFill="1" applyBorder="1" applyAlignment="1">
      <alignment vertical="center"/>
    </xf>
    <xf numFmtId="38" fontId="8" fillId="0" borderId="47" xfId="5" applyFont="1" applyFill="1" applyBorder="1" applyAlignment="1">
      <alignment vertical="center"/>
    </xf>
    <xf numFmtId="38" fontId="8" fillId="0" borderId="0" xfId="5" applyFont="1" applyFill="1" applyBorder="1" applyAlignment="1">
      <alignment horizontal="right" vertical="center"/>
    </xf>
    <xf numFmtId="38" fontId="8" fillId="0" borderId="8" xfId="5" applyFont="1" applyFill="1" applyBorder="1" applyAlignment="1">
      <alignment horizontal="center" vertical="center"/>
    </xf>
    <xf numFmtId="38" fontId="8" fillId="0" borderId="44" xfId="5" applyFont="1" applyFill="1" applyBorder="1" applyAlignment="1">
      <alignment horizontal="center" vertical="center"/>
    </xf>
    <xf numFmtId="38" fontId="8" fillId="0" borderId="48" xfId="5" applyFont="1" applyFill="1" applyBorder="1" applyAlignment="1">
      <alignment horizontal="distributed" vertical="center"/>
    </xf>
    <xf numFmtId="38" fontId="8" fillId="0" borderId="23" xfId="5" applyFont="1" applyBorder="1" applyAlignment="1">
      <alignment vertical="center"/>
    </xf>
    <xf numFmtId="38" fontId="8" fillId="0" borderId="49" xfId="5" applyFont="1" applyFill="1" applyBorder="1" applyAlignment="1">
      <alignment vertical="center"/>
    </xf>
    <xf numFmtId="38" fontId="8" fillId="0" borderId="20" xfId="5" applyFont="1" applyBorder="1" applyAlignment="1">
      <alignment vertical="center"/>
    </xf>
    <xf numFmtId="38" fontId="8" fillId="0" borderId="50" xfId="5" applyFont="1" applyFill="1" applyBorder="1" applyAlignment="1">
      <alignment vertical="center"/>
    </xf>
    <xf numFmtId="38" fontId="8" fillId="0" borderId="20" xfId="5" applyFont="1" applyBorder="1" applyAlignment="1">
      <alignment horizontal="right" vertical="center"/>
    </xf>
    <xf numFmtId="38" fontId="8" fillId="0" borderId="18" xfId="5" applyFont="1" applyBorder="1" applyAlignment="1">
      <alignment horizontal="right" vertical="center"/>
    </xf>
    <xf numFmtId="38" fontId="8" fillId="0" borderId="17" xfId="5" applyFont="1" applyBorder="1" applyAlignment="1">
      <alignment horizontal="right" vertical="center"/>
    </xf>
    <xf numFmtId="38" fontId="8" fillId="0" borderId="42" xfId="5" applyFont="1" applyFill="1" applyBorder="1" applyAlignment="1">
      <alignment vertical="center"/>
    </xf>
    <xf numFmtId="38" fontId="8" fillId="0" borderId="51" xfId="5" applyFont="1" applyFill="1" applyBorder="1" applyAlignment="1">
      <alignment vertical="center"/>
    </xf>
    <xf numFmtId="38" fontId="8" fillId="0" borderId="2" xfId="5" applyFont="1" applyFill="1" applyBorder="1" applyAlignment="1">
      <alignment horizontal="center" vertical="center"/>
    </xf>
    <xf numFmtId="38" fontId="8" fillId="0" borderId="46" xfId="5" applyFont="1" applyBorder="1" applyAlignment="1">
      <alignment vertical="center"/>
    </xf>
    <xf numFmtId="38" fontId="8" fillId="0" borderId="44" xfId="5" applyFont="1" applyBorder="1" applyAlignment="1">
      <alignment vertical="center"/>
    </xf>
    <xf numFmtId="38" fontId="8" fillId="0" borderId="48" xfId="5" applyFont="1" applyBorder="1" applyAlignment="1">
      <alignment vertical="center"/>
    </xf>
    <xf numFmtId="38" fontId="8" fillId="0" borderId="47" xfId="5" applyFont="1" applyBorder="1" applyAlignment="1">
      <alignment vertical="center"/>
    </xf>
    <xf numFmtId="38" fontId="6" fillId="0" borderId="0" xfId="5" applyFont="1" applyBorder="1" applyAlignment="1">
      <alignment vertical="center"/>
    </xf>
    <xf numFmtId="38" fontId="8" fillId="0" borderId="29" xfId="5" applyFont="1" applyBorder="1" applyAlignment="1">
      <alignment horizontal="right" vertical="center"/>
    </xf>
    <xf numFmtId="38" fontId="8" fillId="0" borderId="52" xfId="5" applyFont="1" applyFill="1" applyBorder="1" applyAlignment="1">
      <alignment horizontal="left" vertical="center"/>
    </xf>
    <xf numFmtId="38" fontId="8" fillId="0" borderId="53" xfId="5" applyFont="1" applyFill="1" applyBorder="1" applyAlignment="1">
      <alignment horizontal="right" vertical="center"/>
    </xf>
    <xf numFmtId="38" fontId="8" fillId="0" borderId="26" xfId="5" applyFont="1" applyFill="1" applyBorder="1" applyAlignment="1">
      <alignment horizontal="right" vertical="center"/>
    </xf>
    <xf numFmtId="38" fontId="8" fillId="0" borderId="31" xfId="5" applyFont="1" applyFill="1" applyBorder="1" applyAlignment="1">
      <alignment vertical="center"/>
    </xf>
    <xf numFmtId="38" fontId="8" fillId="0" borderId="54" xfId="5" applyFont="1" applyFill="1" applyBorder="1" applyAlignment="1">
      <alignment vertical="center"/>
    </xf>
    <xf numFmtId="38" fontId="8" fillId="0" borderId="0" xfId="5" applyFont="1" applyFill="1" applyBorder="1" applyAlignment="1">
      <alignment horizontal="center" vertical="center"/>
    </xf>
    <xf numFmtId="38" fontId="8" fillId="0" borderId="55" xfId="5" applyFont="1" applyBorder="1" applyAlignment="1">
      <alignment vertical="center"/>
    </xf>
    <xf numFmtId="38" fontId="8" fillId="0" borderId="56" xfId="5" applyFont="1" applyBorder="1" applyAlignment="1">
      <alignment vertical="center"/>
    </xf>
    <xf numFmtId="38" fontId="8" fillId="0" borderId="57" xfId="5" applyFont="1" applyBorder="1" applyAlignment="1">
      <alignment vertical="center"/>
    </xf>
    <xf numFmtId="38" fontId="8" fillId="0" borderId="58" xfId="5" applyFont="1" applyBorder="1" applyAlignment="1">
      <alignment vertical="center"/>
    </xf>
    <xf numFmtId="38" fontId="8" fillId="0" borderId="59" xfId="5" applyFont="1" applyBorder="1" applyAlignment="1">
      <alignment vertical="center"/>
    </xf>
    <xf numFmtId="38" fontId="8" fillId="0" borderId="60" xfId="5" applyFont="1" applyBorder="1" applyAlignment="1">
      <alignment vertical="center"/>
    </xf>
    <xf numFmtId="38" fontId="8" fillId="0" borderId="61" xfId="5" applyFont="1" applyBorder="1" applyAlignment="1">
      <alignment vertical="center"/>
    </xf>
    <xf numFmtId="38" fontId="8" fillId="0" borderId="62" xfId="5" applyFont="1" applyBorder="1" applyAlignment="1">
      <alignment vertical="center"/>
    </xf>
    <xf numFmtId="38" fontId="8" fillId="0" borderId="63" xfId="5" applyFont="1" applyBorder="1" applyAlignment="1">
      <alignment vertical="center"/>
    </xf>
    <xf numFmtId="38" fontId="8" fillId="0" borderId="64" xfId="5" applyFont="1" applyBorder="1" applyAlignment="1">
      <alignment vertical="center"/>
    </xf>
    <xf numFmtId="38" fontId="8" fillId="0" borderId="65" xfId="5" applyFont="1" applyBorder="1" applyAlignment="1">
      <alignment vertical="center"/>
    </xf>
    <xf numFmtId="38" fontId="8" fillId="0" borderId="66" xfId="5" applyFont="1" applyBorder="1" applyAlignment="1">
      <alignment vertical="center"/>
    </xf>
    <xf numFmtId="38" fontId="8" fillId="0" borderId="0" xfId="5" applyFont="1" applyAlignment="1">
      <alignment horizontal="right" vertical="center"/>
    </xf>
    <xf numFmtId="38" fontId="7" fillId="0" borderId="0" xfId="5" applyFont="1" applyFill="1" applyBorder="1" applyAlignment="1">
      <alignment horizontal="left" vertical="center"/>
    </xf>
    <xf numFmtId="38" fontId="7" fillId="0" borderId="0" xfId="5" applyFont="1" applyFill="1" applyBorder="1" applyAlignment="1">
      <alignment horizontal="center" vertical="center"/>
    </xf>
    <xf numFmtId="38" fontId="7" fillId="0" borderId="3" xfId="5" applyFont="1" applyFill="1" applyBorder="1" applyAlignment="1">
      <alignment horizontal="right" vertical="center"/>
    </xf>
    <xf numFmtId="38" fontId="7" fillId="0" borderId="0" xfId="5" applyFont="1" applyAlignment="1">
      <alignment vertical="center"/>
    </xf>
    <xf numFmtId="38" fontId="10" fillId="0" borderId="0" xfId="5" applyFont="1" applyAlignment="1">
      <alignment vertical="center"/>
    </xf>
    <xf numFmtId="38" fontId="10" fillId="0" borderId="0" xfId="5" applyFont="1" applyAlignment="1">
      <alignment horizontal="right" vertical="center"/>
    </xf>
    <xf numFmtId="38" fontId="10" fillId="0" borderId="0" xfId="5" applyFont="1" applyFill="1" applyBorder="1" applyAlignment="1">
      <alignment horizontal="right" vertical="center"/>
    </xf>
    <xf numFmtId="38" fontId="6" fillId="0" borderId="0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11" fillId="0" borderId="0" xfId="5" applyFont="1" applyAlignment="1">
      <alignment vertical="center"/>
    </xf>
    <xf numFmtId="38" fontId="11" fillId="0" borderId="15" xfId="5" applyFont="1" applyFill="1" applyBorder="1" applyAlignment="1">
      <alignment horizontal="center" vertical="center"/>
    </xf>
    <xf numFmtId="38" fontId="11" fillId="0" borderId="16" xfId="5" applyFont="1" applyFill="1" applyBorder="1" applyAlignment="1">
      <alignment horizontal="center" vertical="center"/>
    </xf>
    <xf numFmtId="38" fontId="11" fillId="0" borderId="17" xfId="5" applyFont="1" applyFill="1" applyBorder="1" applyAlignment="1">
      <alignment horizontal="distributed" vertical="center"/>
    </xf>
    <xf numFmtId="49" fontId="11" fillId="0" borderId="11" xfId="5" applyNumberFormat="1" applyFont="1" applyFill="1" applyBorder="1" applyAlignment="1">
      <alignment horizontal="right" vertical="center"/>
    </xf>
    <xf numFmtId="38" fontId="11" fillId="0" borderId="4" xfId="5" applyFont="1" applyFill="1" applyBorder="1" applyAlignment="1">
      <alignment horizontal="distributed" vertical="center"/>
    </xf>
    <xf numFmtId="38" fontId="11" fillId="0" borderId="4" xfId="5" applyFont="1" applyFill="1" applyBorder="1" applyAlignment="1">
      <alignment horizontal="left" vertical="center"/>
    </xf>
    <xf numFmtId="38" fontId="11" fillId="0" borderId="11" xfId="5" applyFont="1" applyBorder="1" applyAlignment="1">
      <alignment vertical="center"/>
    </xf>
    <xf numFmtId="38" fontId="11" fillId="0" borderId="27" xfId="5" applyFont="1" applyFill="1" applyBorder="1" applyAlignment="1">
      <alignment vertical="center"/>
    </xf>
    <xf numFmtId="38" fontId="11" fillId="0" borderId="21" xfId="5" applyFont="1" applyFill="1" applyBorder="1" applyAlignment="1">
      <alignment vertical="center"/>
    </xf>
    <xf numFmtId="38" fontId="11" fillId="0" borderId="22" xfId="5" applyFont="1" applyFill="1" applyBorder="1" applyAlignment="1">
      <alignment vertical="center"/>
    </xf>
    <xf numFmtId="38" fontId="11" fillId="2" borderId="23" xfId="5" applyFont="1" applyFill="1" applyBorder="1" applyAlignment="1">
      <alignment vertical="center"/>
    </xf>
    <xf numFmtId="38" fontId="11" fillId="0" borderId="28" xfId="5" applyFont="1" applyFill="1" applyBorder="1" applyAlignment="1">
      <alignment horizontal="right" vertical="center"/>
    </xf>
    <xf numFmtId="49" fontId="11" fillId="0" borderId="12" xfId="5" applyNumberFormat="1" applyFont="1" applyFill="1" applyBorder="1" applyAlignment="1">
      <alignment horizontal="right" vertical="center"/>
    </xf>
    <xf numFmtId="38" fontId="11" fillId="0" borderId="5" xfId="5" applyFont="1" applyFill="1" applyBorder="1" applyAlignment="1">
      <alignment horizontal="distributed" vertical="center"/>
    </xf>
    <xf numFmtId="38" fontId="11" fillId="0" borderId="5" xfId="5" applyFont="1" applyFill="1" applyBorder="1" applyAlignment="1">
      <alignment horizontal="left" vertical="center"/>
    </xf>
    <xf numFmtId="38" fontId="11" fillId="0" borderId="12" xfId="5" applyFont="1" applyBorder="1" applyAlignment="1">
      <alignment vertical="center"/>
    </xf>
    <xf numFmtId="38" fontId="11" fillId="0" borderId="29" xfId="5" applyFont="1" applyFill="1" applyBorder="1" applyAlignment="1">
      <alignment vertical="center"/>
    </xf>
    <xf numFmtId="38" fontId="11" fillId="0" borderId="18" xfId="5" applyFont="1" applyFill="1" applyBorder="1" applyAlignment="1">
      <alignment vertical="center"/>
    </xf>
    <xf numFmtId="38" fontId="11" fillId="0" borderId="19" xfId="5" applyFont="1" applyFill="1" applyBorder="1" applyAlignment="1">
      <alignment vertical="center"/>
    </xf>
    <xf numFmtId="38" fontId="11" fillId="2" borderId="56" xfId="5" applyFont="1" applyFill="1" applyBorder="1" applyAlignment="1">
      <alignment vertical="center"/>
    </xf>
    <xf numFmtId="38" fontId="11" fillId="0" borderId="30" xfId="5" applyFont="1" applyFill="1" applyBorder="1" applyAlignment="1">
      <alignment horizontal="right" vertical="center"/>
    </xf>
    <xf numFmtId="38" fontId="11" fillId="0" borderId="12" xfId="5" applyFont="1" applyBorder="1" applyAlignment="1">
      <alignment horizontal="right" vertical="center"/>
    </xf>
    <xf numFmtId="38" fontId="11" fillId="0" borderId="29" xfId="5" applyFont="1" applyFill="1" applyBorder="1" applyAlignment="1">
      <alignment horizontal="right" vertical="center"/>
    </xf>
    <xf numFmtId="38" fontId="11" fillId="2" borderId="17" xfId="5" applyFont="1" applyFill="1" applyBorder="1" applyAlignment="1">
      <alignment vertical="center"/>
    </xf>
    <xf numFmtId="38" fontId="11" fillId="0" borderId="5" xfId="5" applyFont="1" applyFill="1" applyBorder="1" applyAlignment="1">
      <alignment horizontal="distributed" vertical="center" shrinkToFit="1"/>
    </xf>
    <xf numFmtId="38" fontId="11" fillId="0" borderId="5" xfId="5" applyFont="1" applyFill="1" applyBorder="1" applyAlignment="1">
      <alignment horizontal="left" vertical="center" shrinkToFit="1"/>
    </xf>
    <xf numFmtId="38" fontId="11" fillId="0" borderId="18" xfId="5" applyFont="1" applyFill="1" applyBorder="1" applyAlignment="1">
      <alignment horizontal="right" vertical="center"/>
    </xf>
    <xf numFmtId="38" fontId="11" fillId="2" borderId="20" xfId="5" applyFont="1" applyFill="1" applyBorder="1" applyAlignment="1">
      <alignment vertical="center"/>
    </xf>
    <xf numFmtId="49" fontId="11" fillId="0" borderId="53" xfId="5" applyNumberFormat="1" applyFont="1" applyFill="1" applyBorder="1" applyAlignment="1">
      <alignment horizontal="right" vertical="center"/>
    </xf>
    <xf numFmtId="38" fontId="11" fillId="0" borderId="52" xfId="5" applyFont="1" applyFill="1" applyBorder="1" applyAlignment="1">
      <alignment horizontal="distributed" vertical="center"/>
    </xf>
    <xf numFmtId="38" fontId="11" fillId="0" borderId="6" xfId="5" applyFont="1" applyFill="1" applyBorder="1" applyAlignment="1">
      <alignment horizontal="left" vertical="center"/>
    </xf>
    <xf numFmtId="38" fontId="11" fillId="0" borderId="13" xfId="5" applyFont="1" applyBorder="1" applyAlignment="1">
      <alignment horizontal="right" vertical="center"/>
    </xf>
    <xf numFmtId="38" fontId="11" fillId="0" borderId="42" xfId="5" applyFont="1" applyFill="1" applyBorder="1" applyAlignment="1">
      <alignment horizontal="right" vertical="center"/>
    </xf>
    <xf numFmtId="38" fontId="11" fillId="0" borderId="15" xfId="5" applyFont="1" applyFill="1" applyBorder="1" applyAlignment="1">
      <alignment vertical="center"/>
    </xf>
    <xf numFmtId="38" fontId="11" fillId="0" borderId="16" xfId="5" applyFont="1" applyFill="1" applyBorder="1" applyAlignment="1">
      <alignment vertical="center"/>
    </xf>
    <xf numFmtId="38" fontId="11" fillId="2" borderId="67" xfId="5" applyFont="1" applyFill="1" applyBorder="1" applyAlignment="1">
      <alignment vertical="center"/>
    </xf>
    <xf numFmtId="38" fontId="11" fillId="0" borderId="43" xfId="5" applyFont="1" applyFill="1" applyBorder="1" applyAlignment="1">
      <alignment horizontal="right" vertical="center"/>
    </xf>
    <xf numFmtId="38" fontId="11" fillId="0" borderId="7" xfId="5" applyFont="1" applyBorder="1" applyAlignment="1">
      <alignment vertical="center"/>
    </xf>
    <xf numFmtId="38" fontId="11" fillId="0" borderId="44" xfId="5" applyFont="1" applyFill="1" applyBorder="1" applyAlignment="1">
      <alignment vertical="center"/>
    </xf>
    <xf numFmtId="38" fontId="11" fillId="0" borderId="8" xfId="5" applyFont="1" applyFill="1" applyBorder="1" applyAlignment="1">
      <alignment vertical="center"/>
    </xf>
    <xf numFmtId="38" fontId="11" fillId="0" borderId="45" xfId="5" applyFont="1" applyFill="1" applyBorder="1" applyAlignment="1">
      <alignment vertical="center"/>
    </xf>
    <xf numFmtId="38" fontId="11" fillId="0" borderId="46" xfId="5" applyFont="1" applyFill="1" applyBorder="1" applyAlignment="1">
      <alignment vertical="center"/>
    </xf>
    <xf numFmtId="38" fontId="11" fillId="0" borderId="47" xfId="5" applyFont="1" applyFill="1" applyBorder="1" applyAlignment="1">
      <alignment vertical="center"/>
    </xf>
    <xf numFmtId="38" fontId="11" fillId="0" borderId="0" xfId="5" applyFont="1" applyBorder="1" applyAlignment="1">
      <alignment vertical="center"/>
    </xf>
    <xf numFmtId="38" fontId="11" fillId="0" borderId="11" xfId="5" applyFont="1" applyFill="1" applyBorder="1" applyAlignment="1">
      <alignment horizontal="right" vertical="center" textRotation="255"/>
    </xf>
    <xf numFmtId="38" fontId="11" fillId="0" borderId="9" xfId="5" applyFont="1" applyFill="1" applyBorder="1" applyAlignment="1">
      <alignment horizontal="distributed" vertical="center"/>
    </xf>
    <xf numFmtId="38" fontId="11" fillId="0" borderId="9" xfId="5" applyFont="1" applyFill="1" applyBorder="1" applyAlignment="1">
      <alignment horizontal="left" vertical="center"/>
    </xf>
    <xf numFmtId="38" fontId="11" fillId="0" borderId="14" xfId="5" applyFont="1" applyBorder="1" applyAlignment="1">
      <alignment vertical="center"/>
    </xf>
    <xf numFmtId="38" fontId="11" fillId="0" borderId="23" xfId="5" applyFont="1" applyFill="1" applyBorder="1" applyAlignment="1">
      <alignment vertical="center"/>
    </xf>
    <xf numFmtId="38" fontId="11" fillId="0" borderId="68" xfId="5" applyFont="1" applyBorder="1" applyAlignment="1">
      <alignment vertical="center"/>
    </xf>
    <xf numFmtId="38" fontId="11" fillId="0" borderId="12" xfId="5" applyFont="1" applyFill="1" applyBorder="1" applyAlignment="1">
      <alignment horizontal="right" vertical="center" textRotation="255"/>
    </xf>
    <xf numFmtId="38" fontId="11" fillId="0" borderId="20" xfId="5" applyFont="1" applyFill="1" applyBorder="1" applyAlignment="1">
      <alignment vertical="center"/>
    </xf>
    <xf numFmtId="38" fontId="11" fillId="0" borderId="19" xfId="5" applyFont="1" applyFill="1" applyBorder="1" applyAlignment="1">
      <alignment horizontal="right" vertical="center"/>
    </xf>
    <xf numFmtId="38" fontId="11" fillId="0" borderId="53" xfId="5" applyFont="1" applyFill="1" applyBorder="1" applyAlignment="1">
      <alignment horizontal="right" vertical="center" textRotation="255"/>
    </xf>
    <xf numFmtId="38" fontId="11" fillId="0" borderId="6" xfId="5" applyFont="1" applyFill="1" applyBorder="1" applyAlignment="1">
      <alignment horizontal="distributed" vertical="center"/>
    </xf>
    <xf numFmtId="38" fontId="11" fillId="0" borderId="13" xfId="5" applyFont="1" applyFill="1" applyBorder="1" applyAlignment="1">
      <alignment horizontal="right" vertical="center"/>
    </xf>
    <xf numFmtId="38" fontId="11" fillId="0" borderId="31" xfId="5" applyFont="1" applyFill="1" applyBorder="1" applyAlignment="1">
      <alignment horizontal="right" vertical="center"/>
    </xf>
    <xf numFmtId="38" fontId="11" fillId="0" borderId="24" xfId="5" applyFont="1" applyFill="1" applyBorder="1" applyAlignment="1">
      <alignment vertical="center"/>
    </xf>
    <xf numFmtId="38" fontId="11" fillId="0" borderId="25" xfId="5" applyFont="1" applyFill="1" applyBorder="1" applyAlignment="1">
      <alignment vertical="center"/>
    </xf>
    <xf numFmtId="38" fontId="11" fillId="0" borderId="26" xfId="5" applyFont="1" applyFill="1" applyBorder="1" applyAlignment="1">
      <alignment vertical="center"/>
    </xf>
    <xf numFmtId="38" fontId="11" fillId="0" borderId="32" xfId="5" applyFont="1" applyFill="1" applyBorder="1" applyAlignment="1">
      <alignment horizontal="right" vertical="center"/>
    </xf>
    <xf numFmtId="38" fontId="11" fillId="0" borderId="8" xfId="5" applyFont="1" applyBorder="1" applyAlignment="1">
      <alignment vertical="center"/>
    </xf>
    <xf numFmtId="38" fontId="11" fillId="0" borderId="33" xfId="5" applyFont="1" applyFill="1" applyBorder="1" applyAlignment="1">
      <alignment vertical="center"/>
    </xf>
    <xf numFmtId="38" fontId="11" fillId="0" borderId="34" xfId="5" applyFont="1" applyFill="1" applyBorder="1" applyAlignment="1">
      <alignment vertical="center"/>
    </xf>
    <xf numFmtId="38" fontId="11" fillId="0" borderId="35" xfId="5" applyFont="1" applyFill="1" applyBorder="1" applyAlignment="1">
      <alignment vertical="center"/>
    </xf>
    <xf numFmtId="38" fontId="11" fillId="0" borderId="36" xfId="5" applyFont="1" applyFill="1" applyBorder="1" applyAlignment="1">
      <alignment vertical="center"/>
    </xf>
    <xf numFmtId="38" fontId="11" fillId="0" borderId="37" xfId="5" applyFont="1" applyFill="1" applyBorder="1" applyAlignment="1">
      <alignment vertical="center"/>
    </xf>
    <xf numFmtId="38" fontId="11" fillId="0" borderId="10" xfId="5" applyFont="1" applyBorder="1" applyAlignment="1">
      <alignment vertical="center"/>
    </xf>
    <xf numFmtId="38" fontId="11" fillId="0" borderId="38" xfId="5" applyFont="1" applyFill="1" applyBorder="1" applyAlignment="1">
      <alignment vertical="center"/>
    </xf>
    <xf numFmtId="38" fontId="11" fillId="0" borderId="10" xfId="5" applyFont="1" applyFill="1" applyBorder="1" applyAlignment="1">
      <alignment vertical="center"/>
    </xf>
    <xf numFmtId="38" fontId="11" fillId="0" borderId="39" xfId="5" applyFont="1" applyFill="1" applyBorder="1" applyAlignment="1">
      <alignment vertical="center"/>
    </xf>
    <xf numFmtId="38" fontId="11" fillId="0" borderId="40" xfId="5" applyFont="1" applyFill="1" applyBorder="1" applyAlignment="1">
      <alignment vertical="center"/>
    </xf>
    <xf numFmtId="38" fontId="11" fillId="0" borderId="41" xfId="5" applyFont="1" applyFill="1" applyBorder="1" applyAlignment="1">
      <alignment vertical="center"/>
    </xf>
    <xf numFmtId="49" fontId="11" fillId="0" borderId="11" xfId="5" applyNumberFormat="1" applyFont="1" applyFill="1" applyBorder="1" applyAlignment="1">
      <alignment horizontal="center" vertical="center"/>
    </xf>
    <xf numFmtId="49" fontId="11" fillId="0" borderId="12" xfId="5" applyNumberFormat="1" applyFont="1" applyFill="1" applyBorder="1" applyAlignment="1">
      <alignment horizontal="center" vertical="center"/>
    </xf>
    <xf numFmtId="49" fontId="11" fillId="0" borderId="53" xfId="5" applyNumberFormat="1" applyFont="1" applyFill="1" applyBorder="1" applyAlignment="1">
      <alignment horizontal="center" vertical="center"/>
    </xf>
    <xf numFmtId="38" fontId="11" fillId="0" borderId="8" xfId="5" applyFont="1" applyFill="1" applyBorder="1" applyAlignment="1">
      <alignment horizontal="center" vertical="center"/>
    </xf>
    <xf numFmtId="38" fontId="11" fillId="0" borderId="44" xfId="5" applyFont="1" applyFill="1" applyBorder="1" applyAlignment="1">
      <alignment horizontal="center" vertical="center"/>
    </xf>
    <xf numFmtId="38" fontId="11" fillId="0" borderId="48" xfId="5" applyFont="1" applyFill="1" applyBorder="1" applyAlignment="1">
      <alignment horizontal="distributed" vertical="center"/>
    </xf>
    <xf numFmtId="38" fontId="11" fillId="0" borderId="23" xfId="5" applyFont="1" applyBorder="1" applyAlignment="1">
      <alignment vertical="center"/>
    </xf>
    <xf numFmtId="38" fontId="11" fillId="0" borderId="49" xfId="5" applyFont="1" applyFill="1" applyBorder="1" applyAlignment="1">
      <alignment vertical="center"/>
    </xf>
    <xf numFmtId="38" fontId="11" fillId="0" borderId="20" xfId="5" applyFont="1" applyBorder="1" applyAlignment="1">
      <alignment horizontal="right" vertical="center"/>
    </xf>
    <xf numFmtId="38" fontId="11" fillId="0" borderId="50" xfId="5" applyFont="1" applyFill="1" applyBorder="1" applyAlignment="1">
      <alignment vertical="center"/>
    </xf>
    <xf numFmtId="38" fontId="11" fillId="0" borderId="20" xfId="5" applyFont="1" applyBorder="1" applyAlignment="1">
      <alignment vertical="center"/>
    </xf>
    <xf numFmtId="38" fontId="11" fillId="0" borderId="18" xfId="5" applyFont="1" applyBorder="1" applyAlignment="1">
      <alignment horizontal="right" vertical="center"/>
    </xf>
    <xf numFmtId="38" fontId="11" fillId="0" borderId="17" xfId="5" applyFont="1" applyBorder="1" applyAlignment="1">
      <alignment horizontal="right" vertical="center"/>
    </xf>
    <xf numFmtId="38" fontId="11" fillId="0" borderId="42" xfId="5" applyFont="1" applyFill="1" applyBorder="1" applyAlignment="1">
      <alignment vertical="center"/>
    </xf>
    <xf numFmtId="38" fontId="11" fillId="0" borderId="51" xfId="5" applyFont="1" applyFill="1" applyBorder="1" applyAlignment="1">
      <alignment vertical="center"/>
    </xf>
    <xf numFmtId="38" fontId="11" fillId="0" borderId="2" xfId="5" applyFont="1" applyFill="1" applyBorder="1" applyAlignment="1">
      <alignment horizontal="center" vertical="center"/>
    </xf>
    <xf numFmtId="38" fontId="11" fillId="0" borderId="46" xfId="5" applyFont="1" applyBorder="1" applyAlignment="1">
      <alignment vertical="center"/>
    </xf>
    <xf numFmtId="38" fontId="11" fillId="0" borderId="44" xfId="5" applyFont="1" applyBorder="1" applyAlignment="1">
      <alignment vertical="center"/>
    </xf>
    <xf numFmtId="38" fontId="11" fillId="0" borderId="48" xfId="5" applyFont="1" applyBorder="1" applyAlignment="1">
      <alignment vertical="center"/>
    </xf>
    <xf numFmtId="38" fontId="11" fillId="0" borderId="47" xfId="5" applyFont="1" applyBorder="1" applyAlignment="1">
      <alignment vertical="center"/>
    </xf>
    <xf numFmtId="38" fontId="11" fillId="0" borderId="29" xfId="5" applyFont="1" applyBorder="1" applyAlignment="1">
      <alignment horizontal="right" vertical="center"/>
    </xf>
    <xf numFmtId="38" fontId="11" fillId="0" borderId="52" xfId="5" applyFont="1" applyFill="1" applyBorder="1" applyAlignment="1">
      <alignment horizontal="left" vertical="center"/>
    </xf>
    <xf numFmtId="38" fontId="11" fillId="0" borderId="53" xfId="5" applyFont="1" applyFill="1" applyBorder="1" applyAlignment="1">
      <alignment horizontal="right" vertical="center"/>
    </xf>
    <xf numFmtId="38" fontId="11" fillId="0" borderId="26" xfId="5" applyFont="1" applyFill="1" applyBorder="1" applyAlignment="1">
      <alignment horizontal="right" vertical="center"/>
    </xf>
    <xf numFmtId="38" fontId="11" fillId="0" borderId="31" xfId="5" applyFont="1" applyFill="1" applyBorder="1" applyAlignment="1">
      <alignment vertical="center"/>
    </xf>
    <xf numFmtId="38" fontId="11" fillId="0" borderId="54" xfId="5" applyFont="1" applyFill="1" applyBorder="1" applyAlignment="1">
      <alignment vertical="center"/>
    </xf>
    <xf numFmtId="38" fontId="11" fillId="0" borderId="0" xfId="5" applyFont="1" applyFill="1" applyBorder="1" applyAlignment="1">
      <alignment horizontal="center" vertical="center"/>
    </xf>
    <xf numFmtId="38" fontId="11" fillId="0" borderId="55" xfId="5" applyFont="1" applyBorder="1" applyAlignment="1">
      <alignment vertical="center"/>
    </xf>
    <xf numFmtId="38" fontId="11" fillId="0" borderId="56" xfId="5" applyFont="1" applyBorder="1" applyAlignment="1">
      <alignment vertical="center"/>
    </xf>
    <xf numFmtId="38" fontId="11" fillId="0" borderId="57" xfId="5" applyFont="1" applyBorder="1" applyAlignment="1">
      <alignment vertical="center"/>
    </xf>
    <xf numFmtId="38" fontId="11" fillId="0" borderId="58" xfId="5" applyFont="1" applyBorder="1" applyAlignment="1">
      <alignment vertical="center"/>
    </xf>
    <xf numFmtId="38" fontId="11" fillId="0" borderId="59" xfId="5" applyFont="1" applyBorder="1" applyAlignment="1">
      <alignment vertical="center"/>
    </xf>
    <xf numFmtId="38" fontId="11" fillId="0" borderId="60" xfId="5" applyFont="1" applyBorder="1" applyAlignment="1">
      <alignment vertical="center"/>
    </xf>
    <xf numFmtId="38" fontId="11" fillId="0" borderId="61" xfId="5" applyFont="1" applyBorder="1" applyAlignment="1">
      <alignment vertical="center"/>
    </xf>
    <xf numFmtId="38" fontId="11" fillId="0" borderId="62" xfId="5" applyFont="1" applyBorder="1" applyAlignment="1">
      <alignment vertical="center"/>
    </xf>
    <xf numFmtId="38" fontId="11" fillId="0" borderId="63" xfId="5" applyFont="1" applyBorder="1" applyAlignment="1">
      <alignment vertical="center"/>
    </xf>
    <xf numFmtId="38" fontId="11" fillId="0" borderId="64" xfId="5" applyFont="1" applyBorder="1" applyAlignment="1">
      <alignment vertical="center"/>
    </xf>
    <xf numFmtId="38" fontId="11" fillId="0" borderId="65" xfId="5" applyFont="1" applyBorder="1" applyAlignment="1">
      <alignment vertical="center"/>
    </xf>
    <xf numFmtId="38" fontId="11" fillId="0" borderId="66" xfId="5" applyFont="1" applyBorder="1" applyAlignment="1">
      <alignment vertical="center"/>
    </xf>
    <xf numFmtId="38" fontId="6" fillId="0" borderId="0" xfId="5" applyFont="1" applyFill="1" applyBorder="1" applyAlignment="1">
      <alignment horizontal="left" vertical="center" wrapText="1"/>
    </xf>
    <xf numFmtId="38" fontId="11" fillId="0" borderId="69" xfId="5" applyFont="1" applyFill="1" applyBorder="1" applyAlignment="1">
      <alignment horizontal="center" vertical="center" textRotation="255" wrapText="1"/>
    </xf>
    <xf numFmtId="38" fontId="11" fillId="0" borderId="4" xfId="5" applyFont="1" applyFill="1" applyBorder="1" applyAlignment="1">
      <alignment horizontal="center" vertical="center" textRotation="255" wrapText="1"/>
    </xf>
    <xf numFmtId="38" fontId="11" fillId="0" borderId="5" xfId="5" applyFont="1" applyFill="1" applyBorder="1" applyAlignment="1">
      <alignment horizontal="center" vertical="center" textRotation="255" wrapText="1"/>
    </xf>
    <xf numFmtId="38" fontId="11" fillId="0" borderId="0" xfId="5" applyFont="1" applyFill="1" applyBorder="1" applyAlignment="1">
      <alignment horizontal="center" vertical="center" textRotation="255" wrapText="1"/>
    </xf>
    <xf numFmtId="38" fontId="10" fillId="0" borderId="0" xfId="5" applyFont="1" applyAlignment="1">
      <alignment vertical="center" wrapText="1"/>
    </xf>
    <xf numFmtId="38" fontId="6" fillId="0" borderId="0" xfId="5" applyFont="1" applyAlignment="1">
      <alignment vertical="center" wrapText="1"/>
    </xf>
    <xf numFmtId="177" fontId="11" fillId="0" borderId="9" xfId="5" applyNumberFormat="1" applyFont="1" applyFill="1" applyBorder="1" applyAlignment="1">
      <alignment horizontal="right" vertical="center" wrapText="1"/>
    </xf>
    <xf numFmtId="177" fontId="11" fillId="0" borderId="5" xfId="5" applyNumberFormat="1" applyFont="1" applyFill="1" applyBorder="1" applyAlignment="1">
      <alignment horizontal="right" vertical="center" wrapText="1"/>
    </xf>
    <xf numFmtId="177" fontId="11" fillId="0" borderId="4" xfId="5" applyNumberFormat="1" applyFont="1" applyFill="1" applyBorder="1" applyAlignment="1">
      <alignment horizontal="right" vertical="center" wrapText="1"/>
    </xf>
    <xf numFmtId="177" fontId="11" fillId="0" borderId="53" xfId="5" applyNumberFormat="1" applyFont="1" applyFill="1" applyBorder="1" applyAlignment="1">
      <alignment horizontal="right" vertical="center" wrapText="1"/>
    </xf>
    <xf numFmtId="38" fontId="11" fillId="0" borderId="53" xfId="5" applyFont="1" applyFill="1" applyBorder="1" applyAlignment="1">
      <alignment horizontal="center" vertical="center" textRotation="255" wrapText="1"/>
    </xf>
    <xf numFmtId="38" fontId="11" fillId="0" borderId="15" xfId="5" applyFont="1" applyFill="1" applyBorder="1" applyAlignment="1">
      <alignment horizontal="right" vertical="center"/>
    </xf>
    <xf numFmtId="38" fontId="11" fillId="0" borderId="24" xfId="5" applyFont="1" applyFill="1" applyBorder="1" applyAlignment="1">
      <alignment horizontal="right" vertical="center"/>
    </xf>
    <xf numFmtId="38" fontId="11" fillId="0" borderId="50" xfId="5" applyFont="1" applyFill="1" applyBorder="1" applyAlignment="1">
      <alignment horizontal="right" vertical="center"/>
    </xf>
    <xf numFmtId="38" fontId="11" fillId="0" borderId="51" xfId="5" applyFont="1" applyFill="1" applyBorder="1" applyAlignment="1">
      <alignment horizontal="right" vertical="center"/>
    </xf>
    <xf numFmtId="38" fontId="11" fillId="0" borderId="48" xfId="5" applyFont="1" applyFill="1" applyBorder="1" applyAlignment="1">
      <alignment vertical="center"/>
    </xf>
    <xf numFmtId="38" fontId="11" fillId="0" borderId="54" xfId="5" applyFont="1" applyFill="1" applyBorder="1" applyAlignment="1">
      <alignment horizontal="right" vertical="center"/>
    </xf>
    <xf numFmtId="38" fontId="11" fillId="0" borderId="70" xfId="5" applyFont="1" applyFill="1" applyBorder="1" applyAlignment="1">
      <alignment vertical="center"/>
    </xf>
    <xf numFmtId="38" fontId="11" fillId="0" borderId="71" xfId="5" applyFont="1" applyFill="1" applyBorder="1" applyAlignment="1">
      <alignment vertical="center"/>
    </xf>
    <xf numFmtId="0" fontId="11" fillId="0" borderId="4" xfId="5" applyNumberFormat="1" applyFont="1" applyFill="1" applyBorder="1" applyAlignment="1">
      <alignment horizontal="center" vertical="center"/>
    </xf>
    <xf numFmtId="38" fontId="11" fillId="0" borderId="4" xfId="5" applyFont="1" applyFill="1" applyBorder="1" applyAlignment="1">
      <alignment horizontal="distributed" vertical="center" indent="1"/>
    </xf>
    <xf numFmtId="38" fontId="11" fillId="0" borderId="4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center" vertical="center"/>
    </xf>
    <xf numFmtId="38" fontId="11" fillId="0" borderId="5" xfId="5" applyFont="1" applyFill="1" applyBorder="1" applyAlignment="1">
      <alignment horizontal="distributed" vertical="center" indent="1"/>
    </xf>
    <xf numFmtId="38" fontId="11" fillId="0" borderId="5" xfId="5" applyFont="1" applyFill="1" applyBorder="1" applyAlignment="1">
      <alignment vertical="center"/>
    </xf>
    <xf numFmtId="38" fontId="11" fillId="0" borderId="5" xfId="5" applyFont="1" applyFill="1" applyBorder="1" applyAlignment="1">
      <alignment horizontal="right" vertical="center"/>
    </xf>
    <xf numFmtId="38" fontId="11" fillId="0" borderId="5" xfId="5" applyFont="1" applyFill="1" applyBorder="1" applyAlignment="1">
      <alignment horizontal="distributed" vertical="center" indent="1" shrinkToFit="1"/>
    </xf>
    <xf numFmtId="0" fontId="11" fillId="0" borderId="6" xfId="5" applyNumberFormat="1" applyFont="1" applyFill="1" applyBorder="1" applyAlignment="1">
      <alignment horizontal="center" vertical="center"/>
    </xf>
    <xf numFmtId="38" fontId="11" fillId="0" borderId="6" xfId="5" applyFont="1" applyFill="1" applyBorder="1" applyAlignment="1">
      <alignment horizontal="distributed" vertical="center" indent="1"/>
    </xf>
    <xf numFmtId="38" fontId="11" fillId="0" borderId="52" xfId="5" applyFont="1" applyFill="1" applyBorder="1" applyAlignment="1">
      <alignment horizontal="right" vertical="center"/>
    </xf>
    <xf numFmtId="38" fontId="11" fillId="0" borderId="0" xfId="5" applyFont="1" applyFill="1" applyBorder="1" applyAlignment="1">
      <alignment vertical="center"/>
    </xf>
    <xf numFmtId="38" fontId="11" fillId="0" borderId="57" xfId="5" applyFont="1" applyFill="1" applyBorder="1" applyAlignment="1">
      <alignment vertical="center"/>
    </xf>
    <xf numFmtId="38" fontId="11" fillId="0" borderId="72" xfId="5" applyFont="1" applyFill="1" applyBorder="1" applyAlignment="1">
      <alignment vertical="center"/>
    </xf>
    <xf numFmtId="38" fontId="11" fillId="0" borderId="56" xfId="5" applyFont="1" applyFill="1" applyBorder="1" applyAlignment="1">
      <alignment vertical="center"/>
    </xf>
    <xf numFmtId="38" fontId="11" fillId="0" borderId="60" xfId="5" applyFont="1" applyFill="1" applyBorder="1" applyAlignment="1">
      <alignment vertical="center"/>
    </xf>
    <xf numFmtId="38" fontId="11" fillId="0" borderId="69" xfId="5" applyFont="1" applyFill="1" applyBorder="1" applyAlignment="1">
      <alignment vertical="center"/>
    </xf>
    <xf numFmtId="38" fontId="11" fillId="0" borderId="3" xfId="5" applyFont="1" applyFill="1" applyBorder="1" applyAlignment="1">
      <alignment vertical="center"/>
    </xf>
    <xf numFmtId="38" fontId="11" fillId="0" borderId="59" xfId="5" applyFont="1" applyFill="1" applyBorder="1" applyAlignment="1">
      <alignment vertical="center"/>
    </xf>
    <xf numFmtId="38" fontId="11" fillId="0" borderId="73" xfId="5" applyFont="1" applyFill="1" applyBorder="1" applyAlignment="1">
      <alignment horizontal="center" vertical="center"/>
    </xf>
    <xf numFmtId="38" fontId="11" fillId="0" borderId="6" xfId="5" applyFont="1" applyFill="1" applyBorder="1" applyAlignment="1">
      <alignment horizontal="right" vertical="center"/>
    </xf>
    <xf numFmtId="38" fontId="11" fillId="0" borderId="17" xfId="5" applyFont="1" applyFill="1" applyBorder="1" applyAlignment="1">
      <alignment vertical="center"/>
    </xf>
    <xf numFmtId="38" fontId="11" fillId="0" borderId="15" xfId="5" applyFont="1" applyFill="1" applyBorder="1" applyAlignment="1">
      <alignment horizontal="distributed" vertical="center" justifyLastLine="1"/>
    </xf>
    <xf numFmtId="38" fontId="11" fillId="0" borderId="16" xfId="5" applyFont="1" applyFill="1" applyBorder="1" applyAlignment="1">
      <alignment horizontal="distributed" vertical="center" justifyLastLine="1"/>
    </xf>
    <xf numFmtId="38" fontId="11" fillId="0" borderId="17" xfId="5" applyFont="1" applyFill="1" applyBorder="1" applyAlignment="1">
      <alignment horizontal="distributed" vertical="center" justifyLastLine="1"/>
    </xf>
    <xf numFmtId="0" fontId="11" fillId="0" borderId="4" xfId="5" applyNumberFormat="1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vertical="center"/>
    </xf>
    <xf numFmtId="0" fontId="11" fillId="0" borderId="6" xfId="5" applyNumberFormat="1" applyFont="1" applyFill="1" applyBorder="1" applyAlignment="1">
      <alignment vertical="center"/>
    </xf>
    <xf numFmtId="38" fontId="11" fillId="0" borderId="2" xfId="5" applyFont="1" applyFill="1" applyBorder="1" applyAlignment="1">
      <alignment vertical="center"/>
    </xf>
    <xf numFmtId="0" fontId="11" fillId="0" borderId="12" xfId="5" applyNumberFormat="1" applyFont="1" applyFill="1" applyBorder="1" applyAlignment="1">
      <alignment horizontal="center" vertical="center"/>
    </xf>
    <xf numFmtId="0" fontId="11" fillId="0" borderId="53" xfId="5" applyNumberFormat="1" applyFont="1" applyFill="1" applyBorder="1" applyAlignment="1">
      <alignment horizontal="center" vertical="center"/>
    </xf>
    <xf numFmtId="38" fontId="11" fillId="0" borderId="52" xfId="5" applyFont="1" applyFill="1" applyBorder="1" applyAlignment="1">
      <alignment horizontal="distributed" vertical="center" indent="1"/>
    </xf>
    <xf numFmtId="41" fontId="11" fillId="0" borderId="49" xfId="5" applyNumberFormat="1" applyFont="1" applyFill="1" applyBorder="1" applyAlignment="1">
      <alignment vertical="center"/>
    </xf>
    <xf numFmtId="41" fontId="11" fillId="0" borderId="54" xfId="5" applyNumberFormat="1" applyFont="1" applyFill="1" applyBorder="1" applyAlignment="1">
      <alignment horizontal="right" vertical="center"/>
    </xf>
    <xf numFmtId="38" fontId="6" fillId="0" borderId="0" xfId="5" applyFont="1" applyFill="1" applyAlignment="1">
      <alignment vertical="center"/>
    </xf>
    <xf numFmtId="38" fontId="7" fillId="0" borderId="0" xfId="5" applyFont="1" applyFill="1" applyAlignment="1">
      <alignment vertical="center"/>
    </xf>
    <xf numFmtId="38" fontId="11" fillId="0" borderId="0" xfId="5" applyFont="1" applyFill="1" applyAlignment="1">
      <alignment vertical="center"/>
    </xf>
    <xf numFmtId="41" fontId="11" fillId="0" borderId="4" xfId="5" applyNumberFormat="1" applyFont="1" applyFill="1" applyBorder="1" applyAlignment="1">
      <alignment vertical="center"/>
    </xf>
    <xf numFmtId="41" fontId="11" fillId="0" borderId="21" xfId="5" applyNumberFormat="1" applyFont="1" applyFill="1" applyBorder="1" applyAlignment="1">
      <alignment vertical="center"/>
    </xf>
    <xf numFmtId="41" fontId="11" fillId="0" borderId="27" xfId="5" applyNumberFormat="1" applyFont="1" applyFill="1" applyBorder="1" applyAlignment="1">
      <alignment vertical="center"/>
    </xf>
    <xf numFmtId="41" fontId="11" fillId="0" borderId="52" xfId="5" applyNumberFormat="1" applyFont="1" applyFill="1" applyBorder="1" applyAlignment="1">
      <alignment horizontal="right" vertical="center"/>
    </xf>
    <xf numFmtId="41" fontId="11" fillId="0" borderId="24" xfId="5" applyNumberFormat="1" applyFont="1" applyFill="1" applyBorder="1" applyAlignment="1">
      <alignment vertical="center"/>
    </xf>
    <xf numFmtId="41" fontId="11" fillId="0" borderId="31" xfId="5" applyNumberFormat="1" applyFont="1" applyFill="1" applyBorder="1" applyAlignment="1">
      <alignment vertical="center"/>
    </xf>
    <xf numFmtId="38" fontId="10" fillId="0" borderId="0" xfId="5" applyFont="1" applyFill="1" applyAlignment="1">
      <alignment vertical="center"/>
    </xf>
    <xf numFmtId="38" fontId="10" fillId="0" borderId="0" xfId="5" applyFont="1" applyFill="1" applyAlignment="1">
      <alignment horizontal="right" vertical="center"/>
    </xf>
    <xf numFmtId="38" fontId="6" fillId="0" borderId="0" xfId="5" applyFont="1" applyFill="1" applyAlignment="1">
      <alignment horizontal="right" vertical="center"/>
    </xf>
    <xf numFmtId="38" fontId="11" fillId="0" borderId="73" xfId="5" applyFont="1" applyFill="1" applyBorder="1" applyAlignment="1">
      <alignment horizontal="center" vertical="center"/>
    </xf>
    <xf numFmtId="41" fontId="11" fillId="0" borderId="22" xfId="5" applyNumberFormat="1" applyFont="1" applyFill="1" applyBorder="1" applyAlignment="1">
      <alignment vertical="center"/>
    </xf>
    <xf numFmtId="41" fontId="11" fillId="0" borderId="23" xfId="5" applyNumberFormat="1" applyFont="1" applyFill="1" applyBorder="1" applyAlignment="1">
      <alignment vertical="center"/>
    </xf>
    <xf numFmtId="41" fontId="11" fillId="0" borderId="28" xfId="5" applyNumberFormat="1" applyFont="1" applyFill="1" applyBorder="1" applyAlignment="1">
      <alignment horizontal="right" vertical="center"/>
    </xf>
    <xf numFmtId="41" fontId="11" fillId="0" borderId="50" xfId="5" applyNumberFormat="1" applyFont="1" applyFill="1" applyBorder="1" applyAlignment="1">
      <alignment vertical="center"/>
    </xf>
    <xf numFmtId="41" fontId="11" fillId="0" borderId="5" xfId="5" applyNumberFormat="1" applyFont="1" applyFill="1" applyBorder="1" applyAlignment="1">
      <alignment vertical="center"/>
    </xf>
    <xf numFmtId="41" fontId="11" fillId="0" borderId="18" xfId="5" applyNumberFormat="1" applyFont="1" applyFill="1" applyBorder="1" applyAlignment="1">
      <alignment vertical="center"/>
    </xf>
    <xf numFmtId="41" fontId="11" fillId="0" borderId="19" xfId="5" applyNumberFormat="1" applyFont="1" applyFill="1" applyBorder="1" applyAlignment="1">
      <alignment vertical="center"/>
    </xf>
    <xf numFmtId="41" fontId="11" fillId="0" borderId="20" xfId="5" applyNumberFormat="1" applyFont="1" applyFill="1" applyBorder="1" applyAlignment="1">
      <alignment vertical="center"/>
    </xf>
    <xf numFmtId="41" fontId="11" fillId="0" borderId="30" xfId="5" applyNumberFormat="1" applyFont="1" applyFill="1" applyBorder="1" applyAlignment="1">
      <alignment horizontal="right" vertical="center"/>
    </xf>
    <xf numFmtId="41" fontId="11" fillId="0" borderId="50" xfId="5" applyNumberFormat="1" applyFont="1" applyFill="1" applyBorder="1" applyAlignment="1">
      <alignment horizontal="right" vertical="center"/>
    </xf>
    <xf numFmtId="41" fontId="11" fillId="0" borderId="5" xfId="5" applyNumberFormat="1" applyFont="1" applyFill="1" applyBorder="1" applyAlignment="1">
      <alignment horizontal="right" vertical="center"/>
    </xf>
    <xf numFmtId="41" fontId="11" fillId="0" borderId="18" xfId="5" applyNumberFormat="1" applyFont="1" applyFill="1" applyBorder="1" applyAlignment="1">
      <alignment horizontal="right" vertical="center"/>
    </xf>
    <xf numFmtId="41" fontId="11" fillId="0" borderId="24" xfId="5" applyNumberFormat="1" applyFont="1" applyFill="1" applyBorder="1" applyAlignment="1">
      <alignment horizontal="right" vertical="center"/>
    </xf>
    <xf numFmtId="41" fontId="11" fillId="0" borderId="25" xfId="5" applyNumberFormat="1" applyFont="1" applyFill="1" applyBorder="1" applyAlignment="1">
      <alignment vertical="center"/>
    </xf>
    <xf numFmtId="41" fontId="11" fillId="0" borderId="26" xfId="5" applyNumberFormat="1" applyFont="1" applyFill="1" applyBorder="1" applyAlignment="1">
      <alignment vertical="center"/>
    </xf>
    <xf numFmtId="41" fontId="11" fillId="0" borderId="32" xfId="5" applyNumberFormat="1" applyFont="1" applyFill="1" applyBorder="1" applyAlignment="1">
      <alignment horizontal="right" vertical="center"/>
    </xf>
    <xf numFmtId="41" fontId="11" fillId="0" borderId="48" xfId="5" applyNumberFormat="1" applyFont="1" applyFill="1" applyBorder="1" applyAlignment="1">
      <alignment vertical="center"/>
    </xf>
    <xf numFmtId="41" fontId="11" fillId="0" borderId="2" xfId="5" applyNumberFormat="1" applyFont="1" applyFill="1" applyBorder="1" applyAlignment="1">
      <alignment vertical="center"/>
    </xf>
    <xf numFmtId="41" fontId="11" fillId="0" borderId="8" xfId="5" applyNumberFormat="1" applyFont="1" applyFill="1" applyBorder="1" applyAlignment="1">
      <alignment vertical="center"/>
    </xf>
    <xf numFmtId="41" fontId="11" fillId="0" borderId="45" xfId="5" applyNumberFormat="1" applyFont="1" applyFill="1" applyBorder="1" applyAlignment="1">
      <alignment vertical="center"/>
    </xf>
    <xf numFmtId="41" fontId="11" fillId="0" borderId="46" xfId="5" applyNumberFormat="1" applyFont="1" applyFill="1" applyBorder="1" applyAlignment="1">
      <alignment vertical="center"/>
    </xf>
    <xf numFmtId="41" fontId="11" fillId="0" borderId="47" xfId="5" applyNumberFormat="1" applyFont="1" applyFill="1" applyBorder="1" applyAlignment="1">
      <alignment vertical="center"/>
    </xf>
    <xf numFmtId="41" fontId="11" fillId="0" borderId="70" xfId="5" applyNumberFormat="1" applyFont="1" applyFill="1" applyBorder="1" applyAlignment="1">
      <alignment vertical="center"/>
    </xf>
    <xf numFmtId="41" fontId="11" fillId="0" borderId="69" xfId="5" applyNumberFormat="1" applyFont="1" applyFill="1" applyBorder="1" applyAlignment="1">
      <alignment vertical="center"/>
    </xf>
    <xf numFmtId="41" fontId="11" fillId="0" borderId="34" xfId="5" applyNumberFormat="1" applyFont="1" applyFill="1" applyBorder="1" applyAlignment="1">
      <alignment vertical="center"/>
    </xf>
    <xf numFmtId="41" fontId="11" fillId="0" borderId="35" xfId="5" applyNumberFormat="1" applyFont="1" applyFill="1" applyBorder="1" applyAlignment="1">
      <alignment vertical="center"/>
    </xf>
    <xf numFmtId="41" fontId="11" fillId="0" borderId="36" xfId="5" applyNumberFormat="1" applyFont="1" applyFill="1" applyBorder="1" applyAlignment="1">
      <alignment vertical="center"/>
    </xf>
    <xf numFmtId="41" fontId="11" fillId="0" borderId="37" xfId="5" applyNumberFormat="1" applyFont="1" applyFill="1" applyBorder="1" applyAlignment="1">
      <alignment vertical="center"/>
    </xf>
    <xf numFmtId="41" fontId="11" fillId="0" borderId="71" xfId="5" applyNumberFormat="1" applyFont="1" applyFill="1" applyBorder="1" applyAlignment="1">
      <alignment vertical="center"/>
    </xf>
    <xf numFmtId="41" fontId="11" fillId="0" borderId="3" xfId="5" applyNumberFormat="1" applyFont="1" applyFill="1" applyBorder="1" applyAlignment="1">
      <alignment vertical="center"/>
    </xf>
    <xf numFmtId="41" fontId="11" fillId="0" borderId="10" xfId="5" applyNumberFormat="1" applyFont="1" applyFill="1" applyBorder="1" applyAlignment="1">
      <alignment vertical="center"/>
    </xf>
    <xf numFmtId="41" fontId="11" fillId="0" borderId="39" xfId="5" applyNumberFormat="1" applyFont="1" applyFill="1" applyBorder="1" applyAlignment="1">
      <alignment vertical="center"/>
    </xf>
    <xf numFmtId="41" fontId="11" fillId="0" borderId="40" xfId="5" applyNumberFormat="1" applyFont="1" applyFill="1" applyBorder="1" applyAlignment="1">
      <alignment vertical="center"/>
    </xf>
    <xf numFmtId="41" fontId="11" fillId="0" borderId="41" xfId="5" applyNumberFormat="1" applyFont="1" applyFill="1" applyBorder="1" applyAlignment="1">
      <alignment vertical="center"/>
    </xf>
    <xf numFmtId="38" fontId="11" fillId="0" borderId="73" xfId="5" applyFont="1" applyFill="1" applyBorder="1" applyAlignment="1">
      <alignment horizontal="center" vertical="center"/>
    </xf>
    <xf numFmtId="38" fontId="11" fillId="0" borderId="73" xfId="5" applyFont="1" applyFill="1" applyBorder="1" applyAlignment="1">
      <alignment horizontal="center" vertical="center"/>
    </xf>
    <xf numFmtId="38" fontId="11" fillId="0" borderId="0" xfId="5" applyFont="1" applyAlignment="1">
      <alignment horizontal="right" vertical="top"/>
    </xf>
    <xf numFmtId="38" fontId="11" fillId="0" borderId="0" xfId="5" applyFont="1" applyFill="1" applyAlignment="1">
      <alignment horizontal="right" vertical="top"/>
    </xf>
    <xf numFmtId="41" fontId="11" fillId="0" borderId="96" xfId="5" applyNumberFormat="1" applyFont="1" applyFill="1" applyBorder="1" applyAlignment="1">
      <alignment vertical="center"/>
    </xf>
    <xf numFmtId="41" fontId="11" fillId="0" borderId="98" xfId="5" applyNumberFormat="1" applyFont="1" applyFill="1" applyBorder="1" applyAlignment="1">
      <alignment vertical="center"/>
    </xf>
    <xf numFmtId="41" fontId="11" fillId="0" borderId="110" xfId="5" applyNumberFormat="1" applyFont="1" applyFill="1" applyBorder="1" applyAlignment="1">
      <alignment vertical="center"/>
    </xf>
    <xf numFmtId="41" fontId="11" fillId="0" borderId="111" xfId="5" applyNumberFormat="1" applyFont="1" applyFill="1" applyBorder="1" applyAlignment="1">
      <alignment vertical="center"/>
    </xf>
    <xf numFmtId="41" fontId="11" fillId="0" borderId="112" xfId="5" applyNumberFormat="1" applyFont="1" applyFill="1" applyBorder="1" applyAlignment="1">
      <alignment horizontal="right" vertical="center"/>
    </xf>
    <xf numFmtId="41" fontId="11" fillId="0" borderId="113" xfId="5" applyNumberFormat="1" applyFont="1" applyFill="1" applyBorder="1" applyAlignment="1">
      <alignment horizontal="right" vertical="center"/>
    </xf>
    <xf numFmtId="41" fontId="11" fillId="0" borderId="114" xfId="5" applyNumberFormat="1" applyFont="1" applyFill="1" applyBorder="1" applyAlignment="1">
      <alignment vertical="center"/>
    </xf>
    <xf numFmtId="41" fontId="11" fillId="0" borderId="115" xfId="5" applyNumberFormat="1" applyFont="1" applyFill="1" applyBorder="1" applyAlignment="1">
      <alignment vertical="center"/>
    </xf>
    <xf numFmtId="41" fontId="11" fillId="0" borderId="116" xfId="5" applyNumberFormat="1" applyFont="1" applyFill="1" applyBorder="1" applyAlignment="1">
      <alignment vertical="center"/>
    </xf>
    <xf numFmtId="41" fontId="11" fillId="0" borderId="117" xfId="5" applyNumberFormat="1" applyFont="1" applyFill="1" applyBorder="1" applyAlignment="1">
      <alignment vertical="center"/>
    </xf>
    <xf numFmtId="41" fontId="11" fillId="0" borderId="29" xfId="5" applyNumberFormat="1" applyFont="1" applyFill="1" applyBorder="1" applyAlignment="1">
      <alignment vertical="center"/>
    </xf>
    <xf numFmtId="41" fontId="11" fillId="0" borderId="118" xfId="5" applyNumberFormat="1" applyFont="1" applyFill="1" applyBorder="1" applyAlignment="1">
      <alignment vertical="center"/>
    </xf>
    <xf numFmtId="41" fontId="11" fillId="0" borderId="119" xfId="5" applyNumberFormat="1" applyFont="1" applyFill="1" applyBorder="1" applyAlignment="1">
      <alignment horizontal="right" vertical="center"/>
    </xf>
    <xf numFmtId="38" fontId="11" fillId="0" borderId="73" xfId="5" applyFont="1" applyFill="1" applyBorder="1" applyAlignment="1">
      <alignment horizontal="center" vertical="center"/>
    </xf>
    <xf numFmtId="41" fontId="11" fillId="0" borderId="120" xfId="5" applyNumberFormat="1" applyFont="1" applyFill="1" applyBorder="1" applyAlignment="1">
      <alignment horizontal="right" vertical="center"/>
    </xf>
    <xf numFmtId="38" fontId="11" fillId="0" borderId="120" xfId="5" applyFont="1" applyFill="1" applyBorder="1" applyAlignment="1">
      <alignment horizontal="distributed" vertical="center" indent="1"/>
    </xf>
    <xf numFmtId="38" fontId="11" fillId="0" borderId="100" xfId="5" applyFont="1" applyFill="1" applyBorder="1" applyAlignment="1">
      <alignment horizontal="distributed" vertical="center" indent="1"/>
    </xf>
    <xf numFmtId="41" fontId="11" fillId="0" borderId="121" xfId="5" applyNumberFormat="1" applyFont="1" applyFill="1" applyBorder="1" applyAlignment="1">
      <alignment vertical="center"/>
    </xf>
    <xf numFmtId="41" fontId="11" fillId="0" borderId="100" xfId="5" applyNumberFormat="1" applyFont="1" applyFill="1" applyBorder="1" applyAlignment="1">
      <alignment horizontal="right" vertical="center"/>
    </xf>
    <xf numFmtId="41" fontId="11" fillId="0" borderId="59" xfId="5" applyNumberFormat="1" applyFont="1" applyFill="1" applyBorder="1" applyAlignment="1">
      <alignment horizontal="right" vertical="center"/>
    </xf>
    <xf numFmtId="41" fontId="11" fillId="0" borderId="0" xfId="5" applyNumberFormat="1" applyFont="1" applyFill="1" applyBorder="1" applyAlignment="1">
      <alignment horizontal="right" vertical="center"/>
    </xf>
    <xf numFmtId="41" fontId="11" fillId="0" borderId="20" xfId="5" applyNumberFormat="1" applyFont="1" applyFill="1" applyBorder="1" applyAlignment="1">
      <alignment horizontal="right" vertical="center"/>
    </xf>
    <xf numFmtId="38" fontId="11" fillId="0" borderId="73" xfId="5" applyFont="1" applyFill="1" applyBorder="1" applyAlignment="1">
      <alignment horizontal="center" vertical="center"/>
    </xf>
    <xf numFmtId="38" fontId="11" fillId="0" borderId="73" xfId="5" applyFont="1" applyFill="1" applyBorder="1" applyAlignment="1">
      <alignment horizontal="center" vertical="center"/>
    </xf>
    <xf numFmtId="41" fontId="11" fillId="0" borderId="122" xfId="5" applyNumberFormat="1" applyFont="1" applyFill="1" applyBorder="1" applyAlignment="1">
      <alignment horizontal="right" vertical="center"/>
    </xf>
    <xf numFmtId="41" fontId="11" fillId="0" borderId="49" xfId="5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horizontal="left" vertical="center"/>
    </xf>
    <xf numFmtId="38" fontId="6" fillId="0" borderId="0" xfId="6" applyFont="1" applyFill="1" applyBorder="1" applyAlignment="1">
      <alignment horizontal="center" vertical="center"/>
    </xf>
    <xf numFmtId="38" fontId="6" fillId="0" borderId="0" xfId="6" applyFont="1" applyFill="1" applyBorder="1" applyAlignment="1">
      <alignment horizontal="right" vertical="center"/>
    </xf>
    <xf numFmtId="38" fontId="7" fillId="0" borderId="0" xfId="6" applyFont="1" applyFill="1" applyBorder="1" applyAlignment="1">
      <alignment horizontal="right"/>
    </xf>
    <xf numFmtId="38" fontId="6" fillId="0" borderId="0" xfId="6" applyFont="1" applyFill="1" applyAlignment="1">
      <alignment vertical="center"/>
    </xf>
    <xf numFmtId="38" fontId="11" fillId="0" borderId="0" xfId="6" applyFont="1" applyFill="1" applyAlignment="1">
      <alignment vertical="center"/>
    </xf>
    <xf numFmtId="38" fontId="11" fillId="0" borderId="15" xfId="6" applyFont="1" applyFill="1" applyBorder="1" applyAlignment="1">
      <alignment horizontal="distributed" vertical="center" justifyLastLine="1"/>
    </xf>
    <xf numFmtId="38" fontId="11" fillId="0" borderId="16" xfId="6" applyFont="1" applyFill="1" applyBorder="1" applyAlignment="1">
      <alignment horizontal="distributed" vertical="center" justifyLastLine="1"/>
    </xf>
    <xf numFmtId="38" fontId="11" fillId="0" borderId="17" xfId="6" applyFont="1" applyFill="1" applyBorder="1" applyAlignment="1">
      <alignment horizontal="distributed" vertical="center" justifyLastLine="1"/>
    </xf>
    <xf numFmtId="38" fontId="11" fillId="0" borderId="0" xfId="6" applyFont="1" applyFill="1" applyBorder="1" applyAlignment="1">
      <alignment vertical="center"/>
    </xf>
    <xf numFmtId="38" fontId="10" fillId="0" borderId="0" xfId="6" applyFont="1" applyFill="1" applyAlignment="1">
      <alignment vertical="center"/>
    </xf>
    <xf numFmtId="38" fontId="10" fillId="0" borderId="0" xfId="6" applyFont="1" applyFill="1" applyAlignment="1">
      <alignment horizontal="right" vertical="center"/>
    </xf>
    <xf numFmtId="38" fontId="10" fillId="0" borderId="0" xfId="6" applyFont="1" applyFill="1" applyBorder="1" applyAlignment="1">
      <alignment horizontal="right" vertical="center"/>
    </xf>
    <xf numFmtId="38" fontId="6" fillId="0" borderId="0" xfId="6" applyFont="1" applyFill="1" applyAlignment="1">
      <alignment horizontal="right" vertical="center"/>
    </xf>
    <xf numFmtId="38" fontId="11" fillId="0" borderId="0" xfId="6" applyFont="1" applyFill="1" applyAlignment="1">
      <alignment horizontal="right" vertical="top"/>
    </xf>
    <xf numFmtId="0" fontId="11" fillId="0" borderId="4" xfId="6" applyNumberFormat="1" applyFont="1" applyFill="1" applyBorder="1" applyAlignment="1">
      <alignment horizontal="center" vertical="center"/>
    </xf>
    <xf numFmtId="38" fontId="11" fillId="0" borderId="4" xfId="6" applyFont="1" applyFill="1" applyBorder="1" applyAlignment="1">
      <alignment horizontal="distributed" vertical="center" indent="1"/>
    </xf>
    <xf numFmtId="41" fontId="11" fillId="0" borderId="112" xfId="6" applyNumberFormat="1" applyFont="1" applyFill="1" applyBorder="1" applyAlignment="1">
      <alignment horizontal="right" vertical="center"/>
    </xf>
    <xf numFmtId="41" fontId="11" fillId="0" borderId="116" xfId="6" applyNumberFormat="1" applyFont="1" applyFill="1" applyBorder="1" applyAlignment="1">
      <alignment vertical="center"/>
    </xf>
    <xf numFmtId="0" fontId="11" fillId="0" borderId="5" xfId="6" applyNumberFormat="1" applyFont="1" applyFill="1" applyBorder="1" applyAlignment="1">
      <alignment horizontal="center" vertical="center"/>
    </xf>
    <xf numFmtId="38" fontId="11" fillId="0" borderId="5" xfId="6" applyFont="1" applyFill="1" applyBorder="1" applyAlignment="1">
      <alignment horizontal="distributed" vertical="center" indent="1"/>
    </xf>
    <xf numFmtId="41" fontId="11" fillId="0" borderId="20" xfId="6" applyNumberFormat="1" applyFont="1" applyFill="1" applyBorder="1" applyAlignment="1">
      <alignment vertical="center"/>
    </xf>
    <xf numFmtId="38" fontId="11" fillId="0" borderId="5" xfId="6" applyFont="1" applyFill="1" applyBorder="1" applyAlignment="1">
      <alignment horizontal="distributed" vertical="center" indent="1" shrinkToFit="1"/>
    </xf>
    <xf numFmtId="0" fontId="11" fillId="0" borderId="12" xfId="6" applyNumberFormat="1" applyFont="1" applyFill="1" applyBorder="1" applyAlignment="1">
      <alignment horizontal="center" vertical="center"/>
    </xf>
    <xf numFmtId="0" fontId="11" fillId="0" borderId="53" xfId="6" applyNumberFormat="1" applyFont="1" applyFill="1" applyBorder="1" applyAlignment="1">
      <alignment horizontal="center" vertical="center"/>
    </xf>
    <xf numFmtId="38" fontId="11" fillId="0" borderId="52" xfId="6" applyFont="1" applyFill="1" applyBorder="1" applyAlignment="1">
      <alignment horizontal="distributed" vertical="center" indent="1"/>
    </xf>
    <xf numFmtId="41" fontId="11" fillId="0" borderId="113" xfId="6" applyNumberFormat="1" applyFont="1" applyFill="1" applyBorder="1" applyAlignment="1">
      <alignment horizontal="right" vertical="center"/>
    </xf>
    <xf numFmtId="41" fontId="11" fillId="0" borderId="36" xfId="6" applyNumberFormat="1" applyFont="1" applyFill="1" applyBorder="1" applyAlignment="1">
      <alignment vertical="center"/>
    </xf>
    <xf numFmtId="41" fontId="11" fillId="0" borderId="111" xfId="6" applyNumberFormat="1" applyFont="1" applyFill="1" applyBorder="1" applyAlignment="1">
      <alignment vertical="center"/>
    </xf>
    <xf numFmtId="41" fontId="11" fillId="0" borderId="96" xfId="6" applyNumberFormat="1" applyFont="1" applyFill="1" applyBorder="1" applyAlignment="1">
      <alignment vertical="center"/>
    </xf>
    <xf numFmtId="41" fontId="11" fillId="0" borderId="8" xfId="6" applyNumberFormat="1" applyFont="1" applyFill="1" applyBorder="1" applyAlignment="1">
      <alignment vertical="center"/>
    </xf>
    <xf numFmtId="41" fontId="11" fillId="0" borderId="45" xfId="6" applyNumberFormat="1" applyFont="1" applyFill="1" applyBorder="1" applyAlignment="1">
      <alignment vertical="center"/>
    </xf>
    <xf numFmtId="41" fontId="11" fillId="0" borderId="23" xfId="6" applyNumberFormat="1" applyFont="1" applyFill="1" applyBorder="1" applyAlignment="1">
      <alignment vertical="center"/>
    </xf>
    <xf numFmtId="41" fontId="11" fillId="0" borderId="114" xfId="6" applyNumberFormat="1" applyFont="1" applyFill="1" applyBorder="1" applyAlignment="1">
      <alignment vertical="center"/>
    </xf>
    <xf numFmtId="41" fontId="11" fillId="0" borderId="98" xfId="6" applyNumberFormat="1" applyFont="1" applyFill="1" applyBorder="1" applyAlignment="1">
      <alignment vertical="center"/>
    </xf>
    <xf numFmtId="41" fontId="11" fillId="0" borderId="34" xfId="6" applyNumberFormat="1" applyFont="1" applyFill="1" applyBorder="1" applyAlignment="1">
      <alignment vertical="center"/>
    </xf>
    <xf numFmtId="41" fontId="11" fillId="0" borderId="35" xfId="6" applyNumberFormat="1" applyFont="1" applyFill="1" applyBorder="1" applyAlignment="1">
      <alignment vertical="center"/>
    </xf>
    <xf numFmtId="38" fontId="11" fillId="0" borderId="73" xfId="6" applyFont="1" applyFill="1" applyBorder="1" applyAlignment="1">
      <alignment horizontal="center" vertical="center"/>
    </xf>
    <xf numFmtId="41" fontId="11" fillId="0" borderId="115" xfId="6" applyNumberFormat="1" applyFont="1" applyFill="1" applyBorder="1" applyAlignment="1">
      <alignment vertical="center"/>
    </xf>
    <xf numFmtId="41" fontId="11" fillId="0" borderId="110" xfId="6" applyNumberFormat="1" applyFont="1" applyFill="1" applyBorder="1" applyAlignment="1">
      <alignment vertical="center"/>
    </xf>
    <xf numFmtId="41" fontId="11" fillId="0" borderId="10" xfId="6" applyNumberFormat="1" applyFont="1" applyFill="1" applyBorder="1" applyAlignment="1">
      <alignment vertical="center"/>
    </xf>
    <xf numFmtId="41" fontId="11" fillId="0" borderId="39" xfId="6" applyNumberFormat="1" applyFont="1" applyFill="1" applyBorder="1" applyAlignment="1">
      <alignment vertical="center"/>
    </xf>
    <xf numFmtId="41" fontId="11" fillId="0" borderId="4" xfId="6" applyNumberFormat="1" applyFont="1" applyFill="1" applyBorder="1" applyAlignment="1">
      <alignment vertical="center"/>
    </xf>
    <xf numFmtId="41" fontId="11" fillId="0" borderId="21" xfId="6" applyNumberFormat="1" applyFont="1" applyFill="1" applyBorder="1" applyAlignment="1">
      <alignment vertical="center"/>
    </xf>
    <xf numFmtId="41" fontId="11" fillId="0" borderId="22" xfId="6" applyNumberFormat="1" applyFont="1" applyFill="1" applyBorder="1" applyAlignment="1">
      <alignment vertical="center"/>
    </xf>
    <xf numFmtId="41" fontId="11" fillId="0" borderId="28" xfId="6" applyNumberFormat="1" applyFont="1" applyFill="1" applyBorder="1" applyAlignment="1">
      <alignment horizontal="right" vertical="center"/>
    </xf>
    <xf numFmtId="41" fontId="11" fillId="0" borderId="5" xfId="6" applyNumberFormat="1" applyFont="1" applyFill="1" applyBorder="1" applyAlignment="1">
      <alignment horizontal="right" vertical="center"/>
    </xf>
    <xf numFmtId="41" fontId="11" fillId="0" borderId="18" xfId="6" applyNumberFormat="1" applyFont="1" applyFill="1" applyBorder="1" applyAlignment="1">
      <alignment vertical="center"/>
    </xf>
    <xf numFmtId="41" fontId="11" fillId="0" borderId="19" xfId="6" applyNumberFormat="1" applyFont="1" applyFill="1" applyBorder="1" applyAlignment="1">
      <alignment vertical="center"/>
    </xf>
    <xf numFmtId="41" fontId="11" fillId="0" borderId="30" xfId="6" applyNumberFormat="1" applyFont="1" applyFill="1" applyBorder="1" applyAlignment="1">
      <alignment horizontal="right" vertical="center"/>
    </xf>
    <xf numFmtId="41" fontId="11" fillId="0" borderId="18" xfId="6" applyNumberFormat="1" applyFont="1" applyFill="1" applyBorder="1" applyAlignment="1">
      <alignment horizontal="right" vertical="center"/>
    </xf>
    <xf numFmtId="41" fontId="11" fillId="0" borderId="52" xfId="6" applyNumberFormat="1" applyFont="1" applyFill="1" applyBorder="1" applyAlignment="1">
      <alignment horizontal="right" vertical="center"/>
    </xf>
    <xf numFmtId="41" fontId="11" fillId="0" borderId="24" xfId="6" applyNumberFormat="1" applyFont="1" applyFill="1" applyBorder="1" applyAlignment="1">
      <alignment horizontal="right" vertical="center"/>
    </xf>
    <xf numFmtId="41" fontId="11" fillId="0" borderId="25" xfId="6" applyNumberFormat="1" applyFont="1" applyFill="1" applyBorder="1" applyAlignment="1">
      <alignment vertical="center"/>
    </xf>
    <xf numFmtId="41" fontId="11" fillId="0" borderId="32" xfId="6" applyNumberFormat="1" applyFont="1" applyFill="1" applyBorder="1" applyAlignment="1">
      <alignment horizontal="right" vertical="center"/>
    </xf>
    <xf numFmtId="41" fontId="11" fillId="0" borderId="24" xfId="6" applyNumberFormat="1" applyFont="1" applyFill="1" applyBorder="1" applyAlignment="1">
      <alignment vertical="center"/>
    </xf>
    <xf numFmtId="41" fontId="11" fillId="0" borderId="49" xfId="6" applyNumberFormat="1" applyFont="1" applyFill="1" applyBorder="1" applyAlignment="1">
      <alignment horizontal="right" vertical="center"/>
    </xf>
    <xf numFmtId="41" fontId="11" fillId="0" borderId="50" xfId="6" applyNumberFormat="1" applyFont="1" applyFill="1" applyBorder="1" applyAlignment="1">
      <alignment horizontal="right" vertical="center"/>
    </xf>
    <xf numFmtId="41" fontId="11" fillId="0" borderId="54" xfId="6" applyNumberFormat="1" applyFont="1" applyFill="1" applyBorder="1" applyAlignment="1">
      <alignment horizontal="right" vertical="center"/>
    </xf>
    <xf numFmtId="41" fontId="11" fillId="0" borderId="48" xfId="6" applyNumberFormat="1" applyFont="1" applyFill="1" applyBorder="1" applyAlignment="1">
      <alignment vertical="center"/>
    </xf>
    <xf numFmtId="41" fontId="11" fillId="0" borderId="70" xfId="6" applyNumberFormat="1" applyFont="1" applyFill="1" applyBorder="1" applyAlignment="1">
      <alignment vertical="center"/>
    </xf>
    <xf numFmtId="41" fontId="11" fillId="0" borderId="71" xfId="6" applyNumberFormat="1" applyFont="1" applyFill="1" applyBorder="1" applyAlignment="1">
      <alignment vertical="center"/>
    </xf>
    <xf numFmtId="38" fontId="11" fillId="0" borderId="9" xfId="6" applyFont="1" applyFill="1" applyBorder="1" applyAlignment="1">
      <alignment horizontal="distributed" vertical="center" indent="1"/>
    </xf>
    <xf numFmtId="41" fontId="11" fillId="0" borderId="123" xfId="6" applyNumberFormat="1" applyFont="1" applyFill="1" applyBorder="1" applyAlignment="1">
      <alignment horizontal="right" vertical="center"/>
    </xf>
    <xf numFmtId="41" fontId="11" fillId="0" borderId="9" xfId="6" applyNumberFormat="1" applyFont="1" applyFill="1" applyBorder="1" applyAlignment="1">
      <alignment vertical="center"/>
    </xf>
    <xf numFmtId="41" fontId="11" fillId="0" borderId="124" xfId="6" applyNumberFormat="1" applyFont="1" applyFill="1" applyBorder="1" applyAlignment="1">
      <alignment vertical="center"/>
    </xf>
    <xf numFmtId="41" fontId="11" fillId="0" borderId="125" xfId="6" applyNumberFormat="1" applyFont="1" applyFill="1" applyBorder="1" applyAlignment="1">
      <alignment vertical="center"/>
    </xf>
    <xf numFmtId="41" fontId="11" fillId="0" borderId="56" xfId="6" applyNumberFormat="1" applyFont="1" applyFill="1" applyBorder="1" applyAlignment="1">
      <alignment vertical="center"/>
    </xf>
    <xf numFmtId="41" fontId="11" fillId="0" borderId="126" xfId="6" applyNumberFormat="1" applyFont="1" applyFill="1" applyBorder="1" applyAlignment="1">
      <alignment horizontal="right" vertical="center"/>
    </xf>
    <xf numFmtId="38" fontId="11" fillId="0" borderId="74" xfId="6" applyFont="1" applyFill="1" applyBorder="1" applyAlignment="1">
      <alignment horizontal="distributed" vertical="center" justifyLastLine="1"/>
    </xf>
    <xf numFmtId="0" fontId="15" fillId="0" borderId="74" xfId="7" applyFont="1" applyFill="1" applyBorder="1" applyAlignment="1">
      <alignment horizontal="distributed" vertical="center" justifyLastLine="1"/>
    </xf>
    <xf numFmtId="38" fontId="11" fillId="0" borderId="76" xfId="6" applyFont="1" applyFill="1" applyBorder="1" applyAlignment="1">
      <alignment horizontal="center" vertical="distributed" textRotation="255" justifyLastLine="1"/>
    </xf>
    <xf numFmtId="38" fontId="11" fillId="0" borderId="108" xfId="6" applyFont="1" applyFill="1" applyBorder="1" applyAlignment="1">
      <alignment horizontal="center" vertical="distributed" textRotation="255" justifyLastLine="1"/>
    </xf>
    <xf numFmtId="38" fontId="11" fillId="0" borderId="77" xfId="6" applyFont="1" applyFill="1" applyBorder="1" applyAlignment="1">
      <alignment horizontal="center" vertical="distributed" textRotation="255" justifyLastLine="1"/>
    </xf>
    <xf numFmtId="38" fontId="11" fillId="0" borderId="78" xfId="6" applyFont="1" applyFill="1" applyBorder="1" applyAlignment="1">
      <alignment horizontal="center" vertical="distributed" textRotation="255" justifyLastLine="1"/>
    </xf>
    <xf numFmtId="38" fontId="11" fillId="0" borderId="79" xfId="6" applyFont="1" applyFill="1" applyBorder="1" applyAlignment="1">
      <alignment horizontal="center" vertical="distributed" textRotation="255" justifyLastLine="1"/>
    </xf>
    <xf numFmtId="38" fontId="11" fillId="0" borderId="7" xfId="6" applyFont="1" applyFill="1" applyBorder="1" applyAlignment="1">
      <alignment horizontal="distributed" vertical="center" justifyLastLine="1"/>
    </xf>
    <xf numFmtId="0" fontId="11" fillId="0" borderId="2" xfId="7" applyFont="1" applyFill="1" applyBorder="1" applyAlignment="1">
      <alignment horizontal="distributed" vertical="center" justifyLastLine="1"/>
    </xf>
    <xf numFmtId="38" fontId="11" fillId="0" borderId="11" xfId="6" applyFont="1" applyFill="1" applyBorder="1" applyAlignment="1">
      <alignment horizontal="distributed" vertical="center" indent="1"/>
    </xf>
    <xf numFmtId="0" fontId="11" fillId="0" borderId="4" xfId="7" applyFont="1" applyFill="1" applyBorder="1" applyAlignment="1">
      <alignment horizontal="distributed" vertical="center" indent="1"/>
    </xf>
    <xf numFmtId="38" fontId="11" fillId="0" borderId="53" xfId="6" applyFont="1" applyFill="1" applyBorder="1" applyAlignment="1">
      <alignment horizontal="distributed" vertical="center" indent="1"/>
    </xf>
    <xf numFmtId="0" fontId="11" fillId="0" borderId="52" xfId="7" applyFont="1" applyFill="1" applyBorder="1" applyAlignment="1">
      <alignment horizontal="distributed" vertical="center" indent="1"/>
    </xf>
    <xf numFmtId="38" fontId="11" fillId="0" borderId="94" xfId="6" applyFont="1" applyFill="1" applyBorder="1" applyAlignment="1">
      <alignment horizontal="right" indent="1"/>
    </xf>
    <xf numFmtId="38" fontId="11" fillId="0" borderId="82" xfId="6" applyFont="1" applyFill="1" applyBorder="1" applyAlignment="1">
      <alignment horizontal="right" indent="1"/>
    </xf>
    <xf numFmtId="38" fontId="11" fillId="0" borderId="97" xfId="6" applyFont="1" applyFill="1" applyBorder="1" applyAlignment="1">
      <alignment horizontal="right" indent="1"/>
    </xf>
    <xf numFmtId="38" fontId="11" fillId="0" borderId="83" xfId="6" quotePrefix="1" applyFont="1" applyFill="1" applyBorder="1" applyAlignment="1">
      <alignment horizontal="distributed" vertical="center" wrapText="1" justifyLastLine="1"/>
    </xf>
    <xf numFmtId="38" fontId="11" fillId="0" borderId="51" xfId="6" quotePrefix="1" applyFont="1" applyFill="1" applyBorder="1" applyAlignment="1">
      <alignment horizontal="distributed" vertical="center" wrapText="1" justifyLastLine="1"/>
    </xf>
    <xf numFmtId="38" fontId="11" fillId="0" borderId="84" xfId="6" quotePrefix="1" applyFont="1" applyFill="1" applyBorder="1" applyAlignment="1">
      <alignment horizontal="distributed" vertical="center" wrapText="1" justifyLastLine="1"/>
    </xf>
    <xf numFmtId="38" fontId="11" fillId="0" borderId="6" xfId="6" quotePrefix="1" applyFont="1" applyFill="1" applyBorder="1" applyAlignment="1">
      <alignment horizontal="distributed" vertical="center" wrapText="1" justifyLastLine="1"/>
    </xf>
    <xf numFmtId="38" fontId="11" fillId="0" borderId="85" xfId="6" applyFont="1" applyFill="1" applyBorder="1" applyAlignment="1">
      <alignment horizontal="distributed" vertical="center" justifyLastLine="1"/>
    </xf>
    <xf numFmtId="38" fontId="11" fillId="0" borderId="86" xfId="6" applyFont="1" applyFill="1" applyBorder="1" applyAlignment="1">
      <alignment horizontal="distributed" vertical="center" justifyLastLine="1"/>
    </xf>
    <xf numFmtId="38" fontId="11" fillId="0" borderId="87" xfId="6" applyFont="1" applyFill="1" applyBorder="1" applyAlignment="1">
      <alignment horizontal="distributed" vertical="center" justifyLastLine="1"/>
    </xf>
    <xf numFmtId="38" fontId="11" fillId="0" borderId="88" xfId="6" quotePrefix="1" applyFont="1" applyFill="1" applyBorder="1" applyAlignment="1">
      <alignment horizontal="distributed" vertical="center" wrapText="1" justifyLastLine="1" shrinkToFit="1"/>
    </xf>
    <xf numFmtId="38" fontId="11" fillId="0" borderId="89" xfId="6" quotePrefix="1" applyFont="1" applyFill="1" applyBorder="1" applyAlignment="1">
      <alignment horizontal="distributed" vertical="center" justifyLastLine="1" shrinkToFit="1"/>
    </xf>
    <xf numFmtId="38" fontId="11" fillId="0" borderId="93" xfId="6" applyFont="1" applyFill="1" applyBorder="1" applyAlignment="1">
      <alignment horizontal="left" vertical="top"/>
    </xf>
    <xf numFmtId="38" fontId="11" fillId="0" borderId="69" xfId="6" applyFont="1" applyFill="1" applyBorder="1" applyAlignment="1">
      <alignment horizontal="left" vertical="top"/>
    </xf>
    <xf numFmtId="38" fontId="11" fillId="0" borderId="98" xfId="6" applyFont="1" applyFill="1" applyBorder="1" applyAlignment="1">
      <alignment horizontal="left" vertical="top"/>
    </xf>
    <xf numFmtId="38" fontId="11" fillId="0" borderId="74" xfId="5" applyFont="1" applyFill="1" applyBorder="1" applyAlignment="1">
      <alignment horizontal="distributed" vertical="center" justifyLastLine="1"/>
    </xf>
    <xf numFmtId="0" fontId="0" fillId="0" borderId="74" xfId="0" applyFill="1" applyBorder="1" applyAlignment="1">
      <alignment horizontal="distributed" vertical="center" justifyLastLine="1"/>
    </xf>
    <xf numFmtId="38" fontId="11" fillId="0" borderId="76" xfId="5" applyFont="1" applyFill="1" applyBorder="1" applyAlignment="1">
      <alignment horizontal="center" vertical="distributed" textRotation="255" justifyLastLine="1"/>
    </xf>
    <xf numFmtId="38" fontId="11" fillId="0" borderId="77" xfId="5" applyFont="1" applyFill="1" applyBorder="1" applyAlignment="1">
      <alignment horizontal="center" vertical="distributed" textRotation="255" justifyLastLine="1"/>
    </xf>
    <xf numFmtId="38" fontId="11" fillId="0" borderId="78" xfId="5" applyFont="1" applyFill="1" applyBorder="1" applyAlignment="1">
      <alignment horizontal="center" vertical="distributed" textRotation="255" justifyLastLine="1"/>
    </xf>
    <xf numFmtId="38" fontId="11" fillId="0" borderId="79" xfId="5" applyFont="1" applyFill="1" applyBorder="1" applyAlignment="1">
      <alignment horizontal="center" vertical="distributed" textRotation="255" justifyLastLine="1"/>
    </xf>
    <xf numFmtId="38" fontId="11" fillId="0" borderId="7" xfId="5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38" fontId="11" fillId="0" borderId="11" xfId="5" applyFont="1" applyFill="1" applyBorder="1" applyAlignment="1">
      <alignment horizontal="distributed" vertical="center" indent="1"/>
    </xf>
    <xf numFmtId="0" fontId="11" fillId="0" borderId="4" xfId="0" applyFont="1" applyFill="1" applyBorder="1" applyAlignment="1">
      <alignment horizontal="distributed" vertical="center" indent="1"/>
    </xf>
    <xf numFmtId="38" fontId="11" fillId="0" borderId="53" xfId="5" applyFont="1" applyFill="1" applyBorder="1" applyAlignment="1">
      <alignment horizontal="distributed" vertical="center" indent="1"/>
    </xf>
    <xf numFmtId="0" fontId="11" fillId="0" borderId="52" xfId="0" applyFont="1" applyFill="1" applyBorder="1" applyAlignment="1">
      <alignment horizontal="distributed" vertical="center" indent="1"/>
    </xf>
    <xf numFmtId="38" fontId="11" fillId="0" borderId="94" xfId="5" applyFont="1" applyFill="1" applyBorder="1" applyAlignment="1">
      <alignment horizontal="right" indent="1"/>
    </xf>
    <xf numFmtId="38" fontId="11" fillId="0" borderId="82" xfId="5" applyFont="1" applyFill="1" applyBorder="1" applyAlignment="1">
      <alignment horizontal="right" indent="1"/>
    </xf>
    <xf numFmtId="38" fontId="11" fillId="0" borderId="83" xfId="5" quotePrefix="1" applyFont="1" applyFill="1" applyBorder="1" applyAlignment="1">
      <alignment horizontal="distributed" vertical="center" wrapText="1" justifyLastLine="1"/>
    </xf>
    <xf numFmtId="38" fontId="11" fillId="0" borderId="51" xfId="5" quotePrefix="1" applyFont="1" applyFill="1" applyBorder="1" applyAlignment="1">
      <alignment horizontal="distributed" vertical="center" wrapText="1" justifyLastLine="1"/>
    </xf>
    <xf numFmtId="38" fontId="11" fillId="0" borderId="84" xfId="5" quotePrefix="1" applyFont="1" applyFill="1" applyBorder="1" applyAlignment="1">
      <alignment horizontal="center" vertical="center" wrapText="1" justifyLastLine="1"/>
    </xf>
    <xf numFmtId="38" fontId="11" fillId="0" borderId="6" xfId="5" quotePrefix="1" applyFont="1" applyFill="1" applyBorder="1" applyAlignment="1">
      <alignment horizontal="center" vertical="center" wrapText="1" justifyLastLine="1"/>
    </xf>
    <xf numFmtId="38" fontId="11" fillId="0" borderId="85" xfId="5" applyFont="1" applyFill="1" applyBorder="1" applyAlignment="1">
      <alignment horizontal="distributed" vertical="center" justifyLastLine="1"/>
    </xf>
    <xf numFmtId="38" fontId="11" fillId="0" borderId="86" xfId="5" applyFont="1" applyFill="1" applyBorder="1" applyAlignment="1">
      <alignment horizontal="distributed" vertical="center" justifyLastLine="1"/>
    </xf>
    <xf numFmtId="38" fontId="11" fillId="0" borderId="87" xfId="5" applyFont="1" applyFill="1" applyBorder="1" applyAlignment="1">
      <alignment horizontal="distributed" vertical="center" justifyLastLine="1"/>
    </xf>
    <xf numFmtId="38" fontId="11" fillId="0" borderId="88" xfId="5" quotePrefix="1" applyFont="1" applyFill="1" applyBorder="1" applyAlignment="1">
      <alignment horizontal="distributed" vertical="center" wrapText="1" justifyLastLine="1" shrinkToFit="1"/>
    </xf>
    <xf numFmtId="38" fontId="11" fillId="0" borderId="89" xfId="5" quotePrefix="1" applyFont="1" applyFill="1" applyBorder="1" applyAlignment="1">
      <alignment horizontal="distributed" vertical="center" justifyLastLine="1" shrinkToFit="1"/>
    </xf>
    <xf numFmtId="38" fontId="11" fillId="0" borderId="93" xfId="5" applyFont="1" applyFill="1" applyBorder="1" applyAlignment="1">
      <alignment horizontal="left" vertical="top"/>
    </xf>
    <xf numFmtId="38" fontId="11" fillId="0" borderId="69" xfId="5" applyFont="1" applyFill="1" applyBorder="1" applyAlignment="1">
      <alignment horizontal="left" vertical="top"/>
    </xf>
    <xf numFmtId="38" fontId="11" fillId="0" borderId="97" xfId="5" applyFont="1" applyFill="1" applyBorder="1" applyAlignment="1">
      <alignment horizontal="right" indent="1"/>
    </xf>
    <xf numFmtId="38" fontId="11" fillId="0" borderId="84" xfId="5" quotePrefix="1" applyFont="1" applyFill="1" applyBorder="1" applyAlignment="1">
      <alignment horizontal="distributed" vertical="center" wrapText="1" justifyLastLine="1"/>
    </xf>
    <xf numFmtId="38" fontId="11" fillId="0" borderId="6" xfId="5" quotePrefix="1" applyFont="1" applyFill="1" applyBorder="1" applyAlignment="1">
      <alignment horizontal="distributed" vertical="center" wrapText="1" justifyLastLine="1"/>
    </xf>
    <xf numFmtId="38" fontId="11" fillId="0" borderId="98" xfId="5" applyFont="1" applyFill="1" applyBorder="1" applyAlignment="1">
      <alignment horizontal="left" vertical="top"/>
    </xf>
    <xf numFmtId="0" fontId="11" fillId="0" borderId="96" xfId="0" applyFont="1" applyFill="1" applyBorder="1" applyAlignment="1">
      <alignment horizontal="distributed" vertical="center" justifyLastLine="1"/>
    </xf>
    <xf numFmtId="0" fontId="11" fillId="0" borderId="121" xfId="0" applyFont="1" applyFill="1" applyBorder="1" applyAlignment="1">
      <alignment horizontal="distributed" vertical="center" indent="1"/>
    </xf>
    <xf numFmtId="0" fontId="11" fillId="0" borderId="100" xfId="0" applyFont="1" applyFill="1" applyBorder="1" applyAlignment="1">
      <alignment horizontal="distributed" vertical="center" indent="1"/>
    </xf>
    <xf numFmtId="38" fontId="11" fillId="0" borderId="80" xfId="5" applyFont="1" applyFill="1" applyBorder="1" applyAlignment="1">
      <alignment horizontal="center" vertical="center"/>
    </xf>
    <xf numFmtId="38" fontId="11" fillId="0" borderId="81" xfId="5" applyFont="1" applyFill="1" applyBorder="1" applyAlignment="1">
      <alignment horizontal="center" vertical="center"/>
    </xf>
    <xf numFmtId="38" fontId="11" fillId="0" borderId="82" xfId="5" applyFont="1" applyFill="1" applyBorder="1" applyAlignment="1">
      <alignment horizontal="center" vertical="center"/>
    </xf>
    <xf numFmtId="38" fontId="11" fillId="0" borderId="97" xfId="5" applyFont="1" applyFill="1" applyBorder="1" applyAlignment="1">
      <alignment horizontal="center" vertical="center"/>
    </xf>
    <xf numFmtId="38" fontId="11" fillId="0" borderId="69" xfId="5" applyFont="1" applyFill="1" applyBorder="1" applyAlignment="1">
      <alignment horizontal="center" vertical="center"/>
    </xf>
    <xf numFmtId="38" fontId="11" fillId="0" borderId="98" xfId="5" applyFont="1" applyFill="1" applyBorder="1" applyAlignment="1">
      <alignment horizontal="center" vertical="center"/>
    </xf>
    <xf numFmtId="38" fontId="11" fillId="0" borderId="109" xfId="5" quotePrefix="1" applyFont="1" applyFill="1" applyBorder="1" applyAlignment="1">
      <alignment horizontal="distributed" vertical="center" wrapText="1" justifyLastLine="1"/>
    </xf>
    <xf numFmtId="38" fontId="11" fillId="0" borderId="70" xfId="5" quotePrefix="1" applyFont="1" applyFill="1" applyBorder="1" applyAlignment="1">
      <alignment horizontal="distributed" vertical="center" wrapText="1" justifyLastLine="1"/>
    </xf>
    <xf numFmtId="0" fontId="0" fillId="0" borderId="75" xfId="0" applyFill="1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38" fontId="11" fillId="0" borderId="90" xfId="5" applyFont="1" applyFill="1" applyBorder="1" applyAlignment="1">
      <alignment horizontal="center" vertical="center"/>
    </xf>
    <xf numFmtId="38" fontId="11" fillId="0" borderId="3" xfId="5" applyFont="1" applyFill="1" applyBorder="1" applyAlignment="1">
      <alignment horizontal="center" vertical="center"/>
    </xf>
    <xf numFmtId="38" fontId="11" fillId="0" borderId="38" xfId="5" applyFont="1" applyFill="1" applyBorder="1" applyAlignment="1">
      <alignment horizontal="center" vertical="center"/>
    </xf>
    <xf numFmtId="38" fontId="11" fillId="0" borderId="12" xfId="5" applyFont="1" applyFill="1" applyBorder="1" applyAlignment="1">
      <alignment horizontal="distributed" vertical="center" indent="1"/>
    </xf>
    <xf numFmtId="0" fontId="11" fillId="0" borderId="5" xfId="0" applyFont="1" applyFill="1" applyBorder="1" applyAlignment="1">
      <alignment horizontal="distributed" vertical="center" indent="1"/>
    </xf>
    <xf numFmtId="38" fontId="11" fillId="0" borderId="83" xfId="5" quotePrefix="1" applyFont="1" applyFill="1" applyBorder="1" applyAlignment="1">
      <alignment horizontal="center" vertical="center" wrapText="1"/>
    </xf>
    <xf numFmtId="38" fontId="11" fillId="0" borderId="54" xfId="5" quotePrefix="1" applyFont="1" applyFill="1" applyBorder="1" applyAlignment="1">
      <alignment horizontal="center" vertical="center" wrapText="1"/>
    </xf>
    <xf numFmtId="38" fontId="11" fillId="0" borderId="85" xfId="5" applyFont="1" applyFill="1" applyBorder="1" applyAlignment="1">
      <alignment horizontal="center" vertical="center"/>
    </xf>
    <xf numFmtId="38" fontId="11" fillId="0" borderId="86" xfId="5" applyFont="1" applyFill="1" applyBorder="1" applyAlignment="1">
      <alignment horizontal="center" vertical="center"/>
    </xf>
    <xf numFmtId="38" fontId="11" fillId="0" borderId="87" xfId="5" applyFont="1" applyFill="1" applyBorder="1" applyAlignment="1">
      <alignment horizontal="center" vertical="center"/>
    </xf>
    <xf numFmtId="38" fontId="11" fillId="0" borderId="88" xfId="5" quotePrefix="1" applyFont="1" applyFill="1" applyBorder="1" applyAlignment="1">
      <alignment horizontal="center" vertical="center" wrapText="1" shrinkToFit="1"/>
    </xf>
    <xf numFmtId="38" fontId="11" fillId="0" borderId="89" xfId="5" quotePrefix="1" applyFont="1" applyFill="1" applyBorder="1" applyAlignment="1">
      <alignment horizontal="center" vertical="center" shrinkToFit="1"/>
    </xf>
    <xf numFmtId="38" fontId="11" fillId="0" borderId="84" xfId="5" quotePrefix="1" applyFont="1" applyFill="1" applyBorder="1" applyAlignment="1">
      <alignment horizontal="center" vertical="center" wrapText="1"/>
    </xf>
    <xf numFmtId="38" fontId="11" fillId="0" borderId="6" xfId="5" quotePrefix="1" applyFont="1" applyFill="1" applyBorder="1" applyAlignment="1">
      <alignment horizontal="center" vertical="center" wrapText="1"/>
    </xf>
    <xf numFmtId="38" fontId="11" fillId="0" borderId="91" xfId="5" applyFont="1" applyFill="1" applyBorder="1" applyAlignment="1">
      <alignment horizontal="center" vertical="distributed" textRotation="255" justifyLastLine="1"/>
    </xf>
    <xf numFmtId="38" fontId="11" fillId="0" borderId="92" xfId="5" applyFont="1" applyFill="1" applyBorder="1" applyAlignment="1">
      <alignment horizontal="center" vertical="distributed" textRotation="255" justifyLastLine="1"/>
    </xf>
    <xf numFmtId="38" fontId="11" fillId="0" borderId="93" xfId="5" applyFont="1" applyFill="1" applyBorder="1" applyAlignment="1">
      <alignment horizontal="center" vertical="distributed" textRotation="255" justifyLastLine="1"/>
    </xf>
    <xf numFmtId="38" fontId="11" fillId="0" borderId="2" xfId="5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38" fontId="11" fillId="0" borderId="73" xfId="5" applyFont="1" applyFill="1" applyBorder="1" applyAlignment="1">
      <alignment horizontal="center" vertical="center"/>
    </xf>
    <xf numFmtId="38" fontId="11" fillId="0" borderId="74" xfId="5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38" fontId="11" fillId="0" borderId="94" xfId="5" applyFont="1" applyFill="1" applyBorder="1" applyAlignment="1">
      <alignment horizontal="distributed" vertical="center" justifyLastLine="1"/>
    </xf>
    <xf numFmtId="0" fontId="12" fillId="0" borderId="82" xfId="0" applyFont="1" applyBorder="1" applyAlignment="1">
      <alignment horizontal="distributed" vertical="center" justifyLastLine="1"/>
    </xf>
    <xf numFmtId="38" fontId="11" fillId="0" borderId="93" xfId="5" applyFont="1" applyFill="1" applyBorder="1" applyAlignment="1">
      <alignment horizontal="distributed" vertical="center" justifyLastLine="1"/>
    </xf>
    <xf numFmtId="0" fontId="12" fillId="0" borderId="69" xfId="0" applyFont="1" applyBorder="1" applyAlignment="1">
      <alignment horizontal="distributed" vertical="center" justifyLastLine="1"/>
    </xf>
    <xf numFmtId="38" fontId="11" fillId="0" borderId="85" xfId="5" quotePrefix="1" applyFont="1" applyFill="1" applyBorder="1" applyAlignment="1">
      <alignment horizontal="center" vertical="center" wrapText="1"/>
    </xf>
    <xf numFmtId="38" fontId="11" fillId="0" borderId="24" xfId="5" quotePrefix="1" applyFont="1" applyFill="1" applyBorder="1" applyAlignment="1">
      <alignment horizontal="center" vertical="center" wrapText="1"/>
    </xf>
    <xf numFmtId="38" fontId="11" fillId="0" borderId="95" xfId="5" quotePrefix="1" applyFont="1" applyFill="1" applyBorder="1" applyAlignment="1">
      <alignment horizontal="center" vertical="center" wrapText="1"/>
    </xf>
    <xf numFmtId="38" fontId="11" fillId="0" borderId="42" xfId="5" quotePrefix="1" applyFont="1" applyFill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/>
    </xf>
    <xf numFmtId="0" fontId="12" fillId="0" borderId="96" xfId="0" applyFont="1" applyBorder="1" applyAlignment="1">
      <alignment horizontal="distributed" vertical="center" justifyLastLine="1"/>
    </xf>
    <xf numFmtId="0" fontId="12" fillId="0" borderId="97" xfId="0" applyFont="1" applyBorder="1" applyAlignment="1">
      <alignment horizontal="distributed" vertical="center" justifyLastLine="1"/>
    </xf>
    <xf numFmtId="0" fontId="12" fillId="0" borderId="98" xfId="0" applyFont="1" applyBorder="1" applyAlignment="1">
      <alignment horizontal="distributed" vertical="center" justifyLastLine="1"/>
    </xf>
    <xf numFmtId="38" fontId="8" fillId="0" borderId="76" xfId="5" applyFont="1" applyFill="1" applyBorder="1" applyAlignment="1">
      <alignment horizontal="center" vertical="center" textRotation="255"/>
    </xf>
    <xf numFmtId="38" fontId="8" fillId="0" borderId="77" xfId="5" applyFont="1" applyFill="1" applyBorder="1" applyAlignment="1">
      <alignment horizontal="center" vertical="center" textRotation="255"/>
    </xf>
    <xf numFmtId="38" fontId="8" fillId="0" borderId="79" xfId="5" applyFont="1" applyFill="1" applyBorder="1" applyAlignment="1">
      <alignment horizontal="center" vertical="center" textRotation="255"/>
    </xf>
    <xf numFmtId="38" fontId="8" fillId="0" borderId="90" xfId="5" applyFont="1" applyFill="1" applyBorder="1" applyAlignment="1">
      <alignment horizontal="center" vertical="center"/>
    </xf>
    <xf numFmtId="38" fontId="8" fillId="0" borderId="38" xfId="5" applyFont="1" applyFill="1" applyBorder="1" applyAlignment="1">
      <alignment horizontal="center" vertical="center"/>
    </xf>
    <xf numFmtId="38" fontId="8" fillId="0" borderId="88" xfId="5" quotePrefix="1" applyFont="1" applyFill="1" applyBorder="1" applyAlignment="1">
      <alignment horizontal="center" vertical="center" wrapText="1" shrinkToFit="1"/>
    </xf>
    <xf numFmtId="38" fontId="8" fillId="0" borderId="89" xfId="5" quotePrefix="1" applyFont="1" applyFill="1" applyBorder="1" applyAlignment="1">
      <alignment horizontal="center" vertical="center" shrinkToFit="1"/>
    </xf>
    <xf numFmtId="38" fontId="8" fillId="0" borderId="85" xfId="5" applyFont="1" applyFill="1" applyBorder="1" applyAlignment="1">
      <alignment horizontal="center" vertical="center"/>
    </xf>
    <xf numFmtId="38" fontId="8" fillId="0" borderId="86" xfId="5" applyFont="1" applyFill="1" applyBorder="1" applyAlignment="1">
      <alignment horizontal="center" vertical="center"/>
    </xf>
    <xf numFmtId="38" fontId="8" fillId="0" borderId="87" xfId="5" applyFont="1" applyFill="1" applyBorder="1" applyAlignment="1">
      <alignment horizontal="center" vertical="center"/>
    </xf>
    <xf numFmtId="38" fontId="8" fillId="0" borderId="95" xfId="5" quotePrefix="1" applyFont="1" applyFill="1" applyBorder="1" applyAlignment="1">
      <alignment horizontal="center" vertical="center" wrapText="1"/>
    </xf>
    <xf numFmtId="38" fontId="8" fillId="0" borderId="42" xfId="5" quotePrefix="1" applyFont="1" applyFill="1" applyBorder="1" applyAlignment="1">
      <alignment horizontal="center" vertical="center" wrapText="1"/>
    </xf>
    <xf numFmtId="38" fontId="8" fillId="0" borderId="99" xfId="5" applyFont="1" applyFill="1" applyBorder="1" applyAlignment="1">
      <alignment horizontal="center" vertical="center"/>
    </xf>
    <xf numFmtId="38" fontId="8" fillId="0" borderId="100" xfId="5" applyFont="1" applyFill="1" applyBorder="1" applyAlignment="1">
      <alignment horizontal="center" vertical="center"/>
    </xf>
    <xf numFmtId="38" fontId="8" fillId="0" borderId="80" xfId="5" applyFont="1" applyFill="1" applyBorder="1" applyAlignment="1">
      <alignment horizontal="center" vertical="center"/>
    </xf>
    <xf numFmtId="38" fontId="8" fillId="0" borderId="81" xfId="5" applyFont="1" applyFill="1" applyBorder="1" applyAlignment="1">
      <alignment horizontal="center" vertical="center"/>
    </xf>
    <xf numFmtId="38" fontId="8" fillId="0" borderId="85" xfId="5" quotePrefix="1" applyFont="1" applyFill="1" applyBorder="1" applyAlignment="1">
      <alignment horizontal="center" vertical="center" wrapText="1"/>
    </xf>
    <xf numFmtId="38" fontId="8" fillId="0" borderId="24" xfId="5" quotePrefix="1" applyFont="1" applyFill="1" applyBorder="1" applyAlignment="1">
      <alignment horizontal="center" vertical="center" wrapText="1"/>
    </xf>
    <xf numFmtId="38" fontId="8" fillId="0" borderId="73" xfId="5" applyFont="1" applyFill="1" applyBorder="1" applyAlignment="1">
      <alignment horizontal="distributed" vertical="center" indent="3"/>
    </xf>
    <xf numFmtId="38" fontId="8" fillId="0" borderId="75" xfId="5" applyFont="1" applyFill="1" applyBorder="1" applyAlignment="1">
      <alignment horizontal="distributed" vertical="center" indent="3"/>
    </xf>
    <xf numFmtId="38" fontId="8" fillId="0" borderId="101" xfId="5" quotePrefix="1" applyFont="1" applyFill="1" applyBorder="1" applyAlignment="1">
      <alignment horizontal="center" vertical="center" wrapText="1"/>
    </xf>
    <xf numFmtId="38" fontId="8" fillId="0" borderId="43" xfId="5" quotePrefix="1" applyFont="1" applyFill="1" applyBorder="1" applyAlignment="1">
      <alignment horizontal="center" vertical="center" wrapText="1"/>
    </xf>
    <xf numFmtId="38" fontId="8" fillId="0" borderId="102" xfId="5" applyFont="1" applyFill="1" applyBorder="1" applyAlignment="1">
      <alignment horizontal="center" vertical="center"/>
    </xf>
    <xf numFmtId="38" fontId="8" fillId="0" borderId="103" xfId="5" applyFont="1" applyFill="1" applyBorder="1" applyAlignment="1">
      <alignment horizontal="center" vertical="center"/>
    </xf>
    <xf numFmtId="38" fontId="8" fillId="0" borderId="104" xfId="5" applyFont="1" applyFill="1" applyBorder="1" applyAlignment="1">
      <alignment horizontal="center" vertical="center"/>
    </xf>
    <xf numFmtId="38" fontId="8" fillId="0" borderId="87" xfId="5" quotePrefix="1" applyFont="1" applyFill="1" applyBorder="1" applyAlignment="1">
      <alignment horizontal="center" vertical="center" wrapText="1"/>
    </xf>
    <xf numFmtId="38" fontId="8" fillId="0" borderId="17" xfId="5" quotePrefix="1" applyFont="1" applyFill="1" applyBorder="1" applyAlignment="1">
      <alignment horizontal="center" vertical="center" wrapText="1"/>
    </xf>
    <xf numFmtId="38" fontId="8" fillId="0" borderId="105" xfId="5" quotePrefix="1" applyFont="1" applyFill="1" applyBorder="1" applyAlignment="1">
      <alignment horizontal="center" vertical="center" wrapText="1"/>
    </xf>
    <xf numFmtId="38" fontId="8" fillId="0" borderId="13" xfId="5" quotePrefix="1" applyFont="1" applyFill="1" applyBorder="1" applyAlignment="1">
      <alignment horizontal="center" vertical="center" wrapText="1"/>
    </xf>
    <xf numFmtId="38" fontId="8" fillId="0" borderId="106" xfId="5" applyFont="1" applyFill="1" applyBorder="1" applyAlignment="1">
      <alignment horizontal="distributed" vertical="center" indent="3"/>
    </xf>
    <xf numFmtId="0" fontId="9" fillId="0" borderId="95" xfId="0" applyFont="1" applyBorder="1" applyAlignment="1">
      <alignment horizontal="distributed" vertical="center" indent="3"/>
    </xf>
    <xf numFmtId="38" fontId="8" fillId="0" borderId="107" xfId="5" applyFont="1" applyFill="1" applyBorder="1" applyAlignment="1">
      <alignment horizontal="distributed" vertical="center" indent="3"/>
    </xf>
    <xf numFmtId="0" fontId="9" fillId="0" borderId="42" xfId="0" applyFont="1" applyBorder="1" applyAlignment="1">
      <alignment horizontal="distributed" vertical="center" indent="3"/>
    </xf>
    <xf numFmtId="38" fontId="8" fillId="0" borderId="108" xfId="5" applyFont="1" applyFill="1" applyBorder="1" applyAlignment="1">
      <alignment horizontal="center" vertical="center" textRotation="255"/>
    </xf>
    <xf numFmtId="38" fontId="11" fillId="0" borderId="101" xfId="5" quotePrefix="1" applyFont="1" applyFill="1" applyBorder="1" applyAlignment="1">
      <alignment horizontal="center" vertical="center" wrapText="1"/>
    </xf>
    <xf numFmtId="38" fontId="11" fillId="0" borderId="43" xfId="5" quotePrefix="1" applyFont="1" applyFill="1" applyBorder="1" applyAlignment="1">
      <alignment horizontal="center" vertical="center" wrapText="1"/>
    </xf>
    <xf numFmtId="38" fontId="11" fillId="0" borderId="76" xfId="5" applyFont="1" applyFill="1" applyBorder="1" applyAlignment="1">
      <alignment horizontal="center" vertical="center" textRotation="255"/>
    </xf>
    <xf numFmtId="38" fontId="11" fillId="0" borderId="108" xfId="5" applyFont="1" applyFill="1" applyBorder="1" applyAlignment="1">
      <alignment horizontal="center" vertical="center" textRotation="255"/>
    </xf>
    <xf numFmtId="38" fontId="11" fillId="0" borderId="77" xfId="5" applyFont="1" applyFill="1" applyBorder="1" applyAlignment="1">
      <alignment horizontal="center" vertical="center" textRotation="255"/>
    </xf>
    <xf numFmtId="38" fontId="11" fillId="0" borderId="79" xfId="5" applyFont="1" applyFill="1" applyBorder="1" applyAlignment="1">
      <alignment horizontal="center" vertical="center" textRotation="255"/>
    </xf>
    <xf numFmtId="38" fontId="11" fillId="0" borderId="73" xfId="5" applyFont="1" applyFill="1" applyBorder="1" applyAlignment="1">
      <alignment horizontal="distributed" vertical="center" indent="3"/>
    </xf>
    <xf numFmtId="38" fontId="11" fillId="0" borderId="75" xfId="5" applyFont="1" applyFill="1" applyBorder="1" applyAlignment="1">
      <alignment horizontal="distributed" vertical="center" indent="3"/>
    </xf>
    <xf numFmtId="38" fontId="11" fillId="0" borderId="106" xfId="5" applyFont="1" applyFill="1" applyBorder="1" applyAlignment="1">
      <alignment horizontal="distributed" vertical="center" indent="3"/>
    </xf>
    <xf numFmtId="0" fontId="1" fillId="0" borderId="95" xfId="0" applyFont="1" applyBorder="1" applyAlignment="1">
      <alignment horizontal="distributed" vertical="center" indent="3"/>
    </xf>
    <xf numFmtId="38" fontId="11" fillId="0" borderId="107" xfId="5" applyFont="1" applyFill="1" applyBorder="1" applyAlignment="1">
      <alignment horizontal="distributed" vertical="center" indent="3"/>
    </xf>
    <xf numFmtId="0" fontId="1" fillId="0" borderId="42" xfId="0" applyFont="1" applyBorder="1" applyAlignment="1">
      <alignment horizontal="distributed" vertical="center" indent="3"/>
    </xf>
    <xf numFmtId="38" fontId="11" fillId="0" borderId="105" xfId="5" quotePrefix="1" applyFont="1" applyFill="1" applyBorder="1" applyAlignment="1">
      <alignment horizontal="center" vertical="center" wrapText="1"/>
    </xf>
    <xf numFmtId="38" fontId="11" fillId="0" borderId="13" xfId="5" quotePrefix="1" applyFont="1" applyFill="1" applyBorder="1" applyAlignment="1">
      <alignment horizontal="center" vertical="center" wrapText="1"/>
    </xf>
    <xf numFmtId="38" fontId="11" fillId="0" borderId="87" xfId="5" quotePrefix="1" applyFont="1" applyFill="1" applyBorder="1" applyAlignment="1">
      <alignment horizontal="center" vertical="center" wrapText="1"/>
    </xf>
    <xf numFmtId="38" fontId="11" fillId="0" borderId="17" xfId="5" quotePrefix="1" applyFont="1" applyFill="1" applyBorder="1" applyAlignment="1">
      <alignment horizontal="center" vertical="center" wrapText="1"/>
    </xf>
    <xf numFmtId="38" fontId="11" fillId="0" borderId="102" xfId="5" applyFont="1" applyFill="1" applyBorder="1" applyAlignment="1">
      <alignment horizontal="center" vertical="center"/>
    </xf>
    <xf numFmtId="38" fontId="11" fillId="0" borderId="103" xfId="5" applyFont="1" applyFill="1" applyBorder="1" applyAlignment="1">
      <alignment horizontal="center" vertical="center"/>
    </xf>
    <xf numFmtId="38" fontId="11" fillId="0" borderId="104" xfId="5" applyFont="1" applyFill="1" applyBorder="1" applyAlignment="1">
      <alignment horizontal="center" vertical="center"/>
    </xf>
    <xf numFmtId="38" fontId="11" fillId="0" borderId="74" xfId="5" applyFont="1" applyFill="1" applyBorder="1" applyAlignment="1">
      <alignment horizontal="distributed" vertical="center" indent="3"/>
    </xf>
    <xf numFmtId="38" fontId="11" fillId="0" borderId="84" xfId="5" applyFont="1" applyFill="1" applyBorder="1" applyAlignment="1">
      <alignment horizontal="distributed" vertical="center" indent="3"/>
    </xf>
    <xf numFmtId="38" fontId="11" fillId="0" borderId="6" xfId="5" applyFont="1" applyFill="1" applyBorder="1" applyAlignment="1">
      <alignment horizontal="distributed" vertical="center" indent="3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  <cellStyle name="標準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295650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295650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295650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31146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71475"/>
          <a:ext cx="31146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tabSelected="1" zoomScaleNormal="100" workbookViewId="0">
      <selection activeCell="D4" sqref="D4"/>
    </sheetView>
  </sheetViews>
  <sheetFormatPr defaultRowHeight="24" customHeight="1"/>
  <cols>
    <col min="1" max="1" width="1" style="361" customWidth="1"/>
    <col min="2" max="2" width="3.75" style="361" customWidth="1"/>
    <col min="3" max="3" width="4" style="361" customWidth="1"/>
    <col min="4" max="4" width="35.5" style="361" customWidth="1"/>
    <col min="5" max="6" width="11.75" style="370" customWidth="1"/>
    <col min="7" max="9" width="11.25" style="361" customWidth="1"/>
    <col min="10" max="10" width="11.75" style="361" customWidth="1"/>
    <col min="11" max="16384" width="9" style="361"/>
  </cols>
  <sheetData>
    <row r="1" spans="2:10" ht="18" thickBot="1">
      <c r="B1" s="357" t="s">
        <v>166</v>
      </c>
      <c r="C1" s="357"/>
      <c r="D1" s="358"/>
      <c r="E1" s="359"/>
      <c r="F1" s="359"/>
      <c r="G1" s="358"/>
      <c r="H1" s="358"/>
      <c r="I1" s="358"/>
      <c r="J1" s="360" t="s">
        <v>1</v>
      </c>
    </row>
    <row r="2" spans="2:10" s="362" customFormat="1" ht="16.5" customHeight="1">
      <c r="B2" s="439" t="s">
        <v>220</v>
      </c>
      <c r="C2" s="440"/>
      <c r="D2" s="441"/>
      <c r="E2" s="442" t="s">
        <v>261</v>
      </c>
      <c r="F2" s="444" t="s">
        <v>262</v>
      </c>
      <c r="G2" s="446" t="s">
        <v>263</v>
      </c>
      <c r="H2" s="447"/>
      <c r="I2" s="448"/>
      <c r="J2" s="449" t="s">
        <v>264</v>
      </c>
    </row>
    <row r="3" spans="2:10" s="362" customFormat="1" ht="16.5" customHeight="1">
      <c r="B3" s="451" t="s">
        <v>219</v>
      </c>
      <c r="C3" s="452"/>
      <c r="D3" s="453"/>
      <c r="E3" s="443"/>
      <c r="F3" s="445"/>
      <c r="G3" s="363" t="s">
        <v>249</v>
      </c>
      <c r="H3" s="364" t="s">
        <v>24</v>
      </c>
      <c r="I3" s="365" t="s">
        <v>25</v>
      </c>
      <c r="J3" s="450"/>
    </row>
    <row r="4" spans="2:10" s="362" customFormat="1" ht="19.5" customHeight="1">
      <c r="B4" s="428" t="s">
        <v>79</v>
      </c>
      <c r="C4" s="372">
        <v>1</v>
      </c>
      <c r="D4" s="373" t="s">
        <v>164</v>
      </c>
      <c r="E4" s="413">
        <v>1091091</v>
      </c>
      <c r="F4" s="399">
        <v>114800</v>
      </c>
      <c r="G4" s="400">
        <v>147035</v>
      </c>
      <c r="H4" s="401">
        <v>350</v>
      </c>
      <c r="I4" s="389">
        <v>147385</v>
      </c>
      <c r="J4" s="402">
        <v>1058856</v>
      </c>
    </row>
    <row r="5" spans="2:10" s="362" customFormat="1" ht="19.5" customHeight="1">
      <c r="B5" s="429"/>
      <c r="C5" s="376">
        <v>2</v>
      </c>
      <c r="D5" s="419" t="s">
        <v>260</v>
      </c>
      <c r="E5" s="420">
        <v>42200</v>
      </c>
      <c r="F5" s="421">
        <v>17100</v>
      </c>
      <c r="G5" s="422">
        <v>0</v>
      </c>
      <c r="H5" s="423">
        <v>16</v>
      </c>
      <c r="I5" s="424">
        <v>16</v>
      </c>
      <c r="J5" s="425">
        <v>59300</v>
      </c>
    </row>
    <row r="6" spans="2:10" s="362" customFormat="1" ht="19.5" customHeight="1">
      <c r="B6" s="430"/>
      <c r="C6" s="376">
        <v>3</v>
      </c>
      <c r="D6" s="377" t="s">
        <v>208</v>
      </c>
      <c r="E6" s="414">
        <v>190777</v>
      </c>
      <c r="F6" s="403">
        <v>0</v>
      </c>
      <c r="G6" s="404">
        <v>25557</v>
      </c>
      <c r="H6" s="405">
        <v>221</v>
      </c>
      <c r="I6" s="378">
        <v>25778</v>
      </c>
      <c r="J6" s="406">
        <v>165220</v>
      </c>
    </row>
    <row r="7" spans="2:10" s="362" customFormat="1" ht="19.5" customHeight="1">
      <c r="B7" s="430"/>
      <c r="C7" s="376">
        <v>4</v>
      </c>
      <c r="D7" s="377" t="s">
        <v>209</v>
      </c>
      <c r="E7" s="414">
        <v>224506</v>
      </c>
      <c r="F7" s="403">
        <v>60300</v>
      </c>
      <c r="G7" s="404">
        <v>12830</v>
      </c>
      <c r="H7" s="405">
        <v>171</v>
      </c>
      <c r="I7" s="378">
        <v>13001</v>
      </c>
      <c r="J7" s="406">
        <v>271976</v>
      </c>
    </row>
    <row r="8" spans="2:10" s="362" customFormat="1" ht="19.5" customHeight="1">
      <c r="B8" s="430"/>
      <c r="C8" s="376">
        <v>5</v>
      </c>
      <c r="D8" s="379" t="s">
        <v>195</v>
      </c>
      <c r="E8" s="414">
        <v>374</v>
      </c>
      <c r="F8" s="403">
        <v>0</v>
      </c>
      <c r="G8" s="404">
        <v>374</v>
      </c>
      <c r="H8" s="405">
        <v>0</v>
      </c>
      <c r="I8" s="378">
        <v>374</v>
      </c>
      <c r="J8" s="406">
        <v>0</v>
      </c>
    </row>
    <row r="9" spans="2:10" s="362" customFormat="1" ht="19.5" customHeight="1">
      <c r="B9" s="430"/>
      <c r="C9" s="376">
        <v>6</v>
      </c>
      <c r="D9" s="379" t="s">
        <v>250</v>
      </c>
      <c r="E9" s="414">
        <v>32520</v>
      </c>
      <c r="F9" s="403">
        <v>0</v>
      </c>
      <c r="G9" s="404">
        <v>8122</v>
      </c>
      <c r="H9" s="405">
        <v>20</v>
      </c>
      <c r="I9" s="378">
        <v>8142</v>
      </c>
      <c r="J9" s="406">
        <v>24398</v>
      </c>
    </row>
    <row r="10" spans="2:10" s="362" customFormat="1" ht="19.5" customHeight="1">
      <c r="B10" s="430"/>
      <c r="C10" s="376">
        <v>7</v>
      </c>
      <c r="D10" s="377" t="s">
        <v>165</v>
      </c>
      <c r="E10" s="414">
        <v>2433221</v>
      </c>
      <c r="F10" s="403">
        <v>21400</v>
      </c>
      <c r="G10" s="407">
        <v>313642</v>
      </c>
      <c r="H10" s="405">
        <v>3975</v>
      </c>
      <c r="I10" s="378">
        <v>317617</v>
      </c>
      <c r="J10" s="406">
        <v>2140979</v>
      </c>
    </row>
    <row r="11" spans="2:10" s="362" customFormat="1" ht="19.5" customHeight="1">
      <c r="B11" s="430"/>
      <c r="C11" s="376">
        <v>8</v>
      </c>
      <c r="D11" s="377" t="s">
        <v>77</v>
      </c>
      <c r="E11" s="414">
        <v>9491358</v>
      </c>
      <c r="F11" s="403">
        <v>547300</v>
      </c>
      <c r="G11" s="404">
        <v>1071398</v>
      </c>
      <c r="H11" s="405">
        <v>24534</v>
      </c>
      <c r="I11" s="378">
        <v>1095932</v>
      </c>
      <c r="J11" s="406">
        <v>8967260</v>
      </c>
    </row>
    <row r="12" spans="2:10" s="362" customFormat="1" ht="19.5" customHeight="1">
      <c r="B12" s="430"/>
      <c r="C12" s="376">
        <v>9</v>
      </c>
      <c r="D12" s="377" t="s">
        <v>251</v>
      </c>
      <c r="E12" s="414">
        <v>63700</v>
      </c>
      <c r="F12" s="403">
        <v>37500</v>
      </c>
      <c r="G12" s="404">
        <v>2122</v>
      </c>
      <c r="H12" s="405">
        <v>8</v>
      </c>
      <c r="I12" s="378">
        <v>2130</v>
      </c>
      <c r="J12" s="406">
        <v>99078</v>
      </c>
    </row>
    <row r="13" spans="2:10" s="362" customFormat="1" ht="19.5" customHeight="1">
      <c r="B13" s="430"/>
      <c r="C13" s="376">
        <v>10</v>
      </c>
      <c r="D13" s="377" t="s">
        <v>196</v>
      </c>
      <c r="E13" s="414">
        <v>0</v>
      </c>
      <c r="F13" s="403">
        <v>0</v>
      </c>
      <c r="G13" s="404">
        <v>0</v>
      </c>
      <c r="H13" s="405">
        <v>0</v>
      </c>
      <c r="I13" s="378">
        <v>0</v>
      </c>
      <c r="J13" s="406">
        <v>0</v>
      </c>
    </row>
    <row r="14" spans="2:10" s="362" customFormat="1" ht="19.5" customHeight="1">
      <c r="B14" s="430"/>
      <c r="C14" s="376">
        <v>11</v>
      </c>
      <c r="D14" s="377" t="s">
        <v>252</v>
      </c>
      <c r="E14" s="414">
        <v>23333</v>
      </c>
      <c r="F14" s="403">
        <v>0</v>
      </c>
      <c r="G14" s="404">
        <v>3333</v>
      </c>
      <c r="H14" s="405">
        <v>0</v>
      </c>
      <c r="I14" s="378">
        <v>3333</v>
      </c>
      <c r="J14" s="406">
        <v>20000</v>
      </c>
    </row>
    <row r="15" spans="2:10" s="362" customFormat="1" ht="19.5" customHeight="1">
      <c r="B15" s="430"/>
      <c r="C15" s="376">
        <v>12</v>
      </c>
      <c r="D15" s="377" t="s">
        <v>197</v>
      </c>
      <c r="E15" s="414">
        <v>679335</v>
      </c>
      <c r="F15" s="403">
        <v>93600</v>
      </c>
      <c r="G15" s="404">
        <v>85633</v>
      </c>
      <c r="H15" s="405">
        <v>177</v>
      </c>
      <c r="I15" s="378">
        <v>85810</v>
      </c>
      <c r="J15" s="406">
        <v>687302</v>
      </c>
    </row>
    <row r="16" spans="2:10" s="362" customFormat="1" ht="19.5" customHeight="1">
      <c r="B16" s="430"/>
      <c r="C16" s="376">
        <v>13</v>
      </c>
      <c r="D16" s="377" t="s">
        <v>253</v>
      </c>
      <c r="E16" s="414">
        <v>74400</v>
      </c>
      <c r="F16" s="403">
        <v>0</v>
      </c>
      <c r="G16" s="404">
        <v>8266</v>
      </c>
      <c r="H16" s="405">
        <v>2</v>
      </c>
      <c r="I16" s="378">
        <v>8268</v>
      </c>
      <c r="J16" s="406">
        <v>66134</v>
      </c>
    </row>
    <row r="17" spans="2:11" s="362" customFormat="1" ht="19.5" customHeight="1">
      <c r="B17" s="430"/>
      <c r="C17" s="380">
        <v>14</v>
      </c>
      <c r="D17" s="377" t="s">
        <v>254</v>
      </c>
      <c r="E17" s="414">
        <v>79068</v>
      </c>
      <c r="F17" s="403">
        <v>0</v>
      </c>
      <c r="G17" s="404">
        <v>27232</v>
      </c>
      <c r="H17" s="405">
        <v>93</v>
      </c>
      <c r="I17" s="378">
        <v>27325</v>
      </c>
      <c r="J17" s="406">
        <v>51836</v>
      </c>
    </row>
    <row r="18" spans="2:11" s="362" customFormat="1" ht="19.5" customHeight="1">
      <c r="B18" s="430"/>
      <c r="C18" s="381">
        <v>15</v>
      </c>
      <c r="D18" s="377" t="s">
        <v>201</v>
      </c>
      <c r="E18" s="414">
        <v>11571678</v>
      </c>
      <c r="F18" s="403">
        <v>325600</v>
      </c>
      <c r="G18" s="407">
        <v>956777</v>
      </c>
      <c r="H18" s="405">
        <v>8573</v>
      </c>
      <c r="I18" s="378">
        <v>965350</v>
      </c>
      <c r="J18" s="406">
        <v>10940501</v>
      </c>
    </row>
    <row r="19" spans="2:11" s="362" customFormat="1" ht="19.5" customHeight="1">
      <c r="B19" s="431"/>
      <c r="C19" s="381">
        <v>16</v>
      </c>
      <c r="D19" s="382" t="s">
        <v>203</v>
      </c>
      <c r="E19" s="415">
        <v>33700</v>
      </c>
      <c r="F19" s="408">
        <v>0</v>
      </c>
      <c r="G19" s="409">
        <v>3748</v>
      </c>
      <c r="H19" s="410">
        <v>92</v>
      </c>
      <c r="I19" s="384">
        <v>3840</v>
      </c>
      <c r="J19" s="411">
        <v>29952</v>
      </c>
    </row>
    <row r="20" spans="2:11" s="362" customFormat="1" ht="19.5" customHeight="1">
      <c r="B20" s="432"/>
      <c r="C20" s="433" t="s">
        <v>19</v>
      </c>
      <c r="D20" s="434"/>
      <c r="E20" s="416">
        <v>26031261</v>
      </c>
      <c r="F20" s="386">
        <v>1217600</v>
      </c>
      <c r="G20" s="387">
        <v>2666069</v>
      </c>
      <c r="H20" s="388">
        <v>38232</v>
      </c>
      <c r="I20" s="386">
        <v>2704301</v>
      </c>
      <c r="J20" s="385">
        <v>24582792</v>
      </c>
      <c r="K20" s="366"/>
    </row>
    <row r="21" spans="2:11" s="362" customFormat="1" ht="19.5" customHeight="1">
      <c r="B21" s="428" t="s">
        <v>6</v>
      </c>
      <c r="C21" s="435" t="s">
        <v>183</v>
      </c>
      <c r="D21" s="436"/>
      <c r="E21" s="413">
        <v>11119102</v>
      </c>
      <c r="F21" s="399">
        <v>188800</v>
      </c>
      <c r="G21" s="400">
        <v>1126865</v>
      </c>
      <c r="H21" s="401">
        <v>81441</v>
      </c>
      <c r="I21" s="389">
        <v>1208306</v>
      </c>
      <c r="J21" s="374">
        <v>10181037</v>
      </c>
    </row>
    <row r="22" spans="2:11" s="362" customFormat="1" ht="19.5" customHeight="1">
      <c r="B22" s="430"/>
      <c r="C22" s="437" t="s">
        <v>94</v>
      </c>
      <c r="D22" s="438"/>
      <c r="E22" s="415">
        <v>1457758</v>
      </c>
      <c r="F22" s="408">
        <v>0</v>
      </c>
      <c r="G22" s="412">
        <v>93814</v>
      </c>
      <c r="H22" s="410">
        <v>5665</v>
      </c>
      <c r="I22" s="384">
        <v>99479</v>
      </c>
      <c r="J22" s="383">
        <v>1363944</v>
      </c>
    </row>
    <row r="23" spans="2:11" s="362" customFormat="1" ht="19.5" customHeight="1">
      <c r="B23" s="432"/>
      <c r="C23" s="433" t="s">
        <v>19</v>
      </c>
      <c r="D23" s="434"/>
      <c r="E23" s="417">
        <v>12576860</v>
      </c>
      <c r="F23" s="391">
        <v>188800</v>
      </c>
      <c r="G23" s="392">
        <v>1220679</v>
      </c>
      <c r="H23" s="393">
        <v>87106</v>
      </c>
      <c r="I23" s="391">
        <v>1307785</v>
      </c>
      <c r="J23" s="390">
        <v>11544981</v>
      </c>
    </row>
    <row r="24" spans="2:11" s="362" customFormat="1" ht="19.5" customHeight="1" thickBot="1">
      <c r="B24" s="394"/>
      <c r="C24" s="426" t="s">
        <v>51</v>
      </c>
      <c r="D24" s="427"/>
      <c r="E24" s="418">
        <v>38608121</v>
      </c>
      <c r="F24" s="396">
        <v>1406400</v>
      </c>
      <c r="G24" s="397">
        <v>3886748</v>
      </c>
      <c r="H24" s="398">
        <v>125338</v>
      </c>
      <c r="I24" s="396">
        <v>4012086</v>
      </c>
      <c r="J24" s="395">
        <v>36127773</v>
      </c>
    </row>
    <row r="25" spans="2:11" s="367" customFormat="1" ht="12">
      <c r="E25" s="368"/>
      <c r="F25" s="368"/>
      <c r="J25" s="369" t="s">
        <v>243</v>
      </c>
    </row>
    <row r="26" spans="2:11" ht="24" customHeight="1">
      <c r="H26" s="371"/>
      <c r="I26" s="371"/>
      <c r="J26" s="371" t="s">
        <v>255</v>
      </c>
    </row>
    <row r="27" spans="2:11" ht="24" customHeight="1">
      <c r="H27" s="371"/>
      <c r="I27" s="371"/>
      <c r="J27" s="371"/>
    </row>
    <row r="28" spans="2:11" ht="24" customHeight="1">
      <c r="H28" s="371"/>
      <c r="I28" s="371"/>
      <c r="J28" s="371"/>
    </row>
    <row r="29" spans="2:11" ht="24" customHeight="1">
      <c r="H29" s="371"/>
      <c r="I29" s="371"/>
      <c r="J29" s="371"/>
    </row>
    <row r="30" spans="2:11" ht="24" customHeight="1">
      <c r="H30" s="371"/>
      <c r="I30" s="371"/>
      <c r="J30" s="371"/>
    </row>
    <row r="31" spans="2:11" ht="24" customHeight="1">
      <c r="H31" s="371"/>
      <c r="I31" s="371"/>
      <c r="J31" s="371"/>
    </row>
  </sheetData>
  <mergeCells count="13">
    <mergeCell ref="B2:D2"/>
    <mergeCell ref="E2:E3"/>
    <mergeCell ref="F2:F3"/>
    <mergeCell ref="G2:I2"/>
    <mergeCell ref="J2:J3"/>
    <mergeCell ref="B3:D3"/>
    <mergeCell ref="C24:D24"/>
    <mergeCell ref="B4:B20"/>
    <mergeCell ref="C20:D20"/>
    <mergeCell ref="B21:B23"/>
    <mergeCell ref="C21:D21"/>
    <mergeCell ref="C22:D22"/>
    <mergeCell ref="C23:D23"/>
  </mergeCells>
  <phoneticPr fontId="5"/>
  <printOptions gridLinesSet="0"/>
  <pageMargins left="0.39370078740157483" right="0.39370078740157483" top="0.78740157480314965" bottom="0.98425196850393704" header="0.51181102362204722" footer="0.51181102362204722"/>
  <pageSetup paperSize="9" scale="88" orientation="portrait" r:id="rId1"/>
  <headerFooter alignWithMargins="0">
    <oddHeader>&amp;R&amp;"ＭＳ Ｐゴシック,標準"&amp;12&amp;A</oddHeader>
    <oddFooter>&amp;R&amp;"ＭＳ Ｐゴシック,標準"&amp;12&amp;F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75" workbookViewId="0">
      <selection activeCell="B2" sqref="B2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0" ht="17.25">
      <c r="B1" s="1" t="s">
        <v>166</v>
      </c>
      <c r="C1" s="1"/>
      <c r="D1" s="2"/>
      <c r="E1" s="111"/>
      <c r="F1" s="111"/>
      <c r="G1" s="2"/>
      <c r="H1" s="2"/>
      <c r="I1" s="2"/>
      <c r="J1" s="6"/>
    </row>
    <row r="2" spans="2:10" s="281" customFormat="1" ht="12" thickBot="1">
      <c r="B2" s="104"/>
      <c r="C2" s="104"/>
      <c r="D2" s="105"/>
      <c r="E2" s="106"/>
      <c r="F2" s="106"/>
      <c r="G2" s="105"/>
      <c r="H2" s="105"/>
      <c r="I2" s="105"/>
      <c r="J2" s="6" t="s">
        <v>1</v>
      </c>
    </row>
    <row r="3" spans="2:10" s="282" customFormat="1" ht="16.5" customHeight="1">
      <c r="B3" s="466" t="s">
        <v>220</v>
      </c>
      <c r="C3" s="467"/>
      <c r="D3" s="479"/>
      <c r="E3" s="468" t="s">
        <v>204</v>
      </c>
      <c r="F3" s="480" t="s">
        <v>212</v>
      </c>
      <c r="G3" s="472" t="s">
        <v>221</v>
      </c>
      <c r="H3" s="473"/>
      <c r="I3" s="474"/>
      <c r="J3" s="475" t="s">
        <v>213</v>
      </c>
    </row>
    <row r="4" spans="2:10" s="282" customFormat="1" ht="16.5" customHeight="1">
      <c r="B4" s="477" t="s">
        <v>219</v>
      </c>
      <c r="C4" s="478"/>
      <c r="D4" s="482"/>
      <c r="E4" s="469"/>
      <c r="F4" s="481"/>
      <c r="G4" s="268" t="s">
        <v>23</v>
      </c>
      <c r="H4" s="269" t="s">
        <v>24</v>
      </c>
      <c r="I4" s="270" t="s">
        <v>62</v>
      </c>
      <c r="J4" s="476"/>
    </row>
    <row r="5" spans="2:10" s="282" customFormat="1" ht="19.5" customHeight="1">
      <c r="B5" s="456" t="s">
        <v>79</v>
      </c>
      <c r="C5" s="246">
        <v>1</v>
      </c>
      <c r="D5" s="247" t="s">
        <v>164</v>
      </c>
      <c r="E5" s="278">
        <v>86100</v>
      </c>
      <c r="F5" s="283">
        <v>137000</v>
      </c>
      <c r="G5" s="284">
        <v>156992</v>
      </c>
      <c r="H5" s="293">
        <v>7616</v>
      </c>
      <c r="I5" s="294">
        <v>164608</v>
      </c>
      <c r="J5" s="295">
        <v>1378092</v>
      </c>
    </row>
    <row r="6" spans="2:10" s="282" customFormat="1" ht="19.5" customHeight="1">
      <c r="B6" s="457"/>
      <c r="C6" s="249">
        <v>2</v>
      </c>
      <c r="D6" s="250" t="s">
        <v>208</v>
      </c>
      <c r="E6" s="296">
        <v>2000</v>
      </c>
      <c r="F6" s="297">
        <v>19500</v>
      </c>
      <c r="G6" s="298">
        <v>18940</v>
      </c>
      <c r="H6" s="299">
        <v>1960</v>
      </c>
      <c r="I6" s="300">
        <v>20900</v>
      </c>
      <c r="J6" s="301">
        <v>272237</v>
      </c>
    </row>
    <row r="7" spans="2:10" s="282" customFormat="1" ht="19.5" customHeight="1">
      <c r="B7" s="457"/>
      <c r="C7" s="249">
        <v>3</v>
      </c>
      <c r="D7" s="250" t="s">
        <v>209</v>
      </c>
      <c r="E7" s="302">
        <v>14900</v>
      </c>
      <c r="F7" s="303">
        <v>4300</v>
      </c>
      <c r="G7" s="298">
        <v>7622</v>
      </c>
      <c r="H7" s="299">
        <v>199</v>
      </c>
      <c r="I7" s="300">
        <v>7821</v>
      </c>
      <c r="J7" s="301">
        <v>74841</v>
      </c>
    </row>
    <row r="8" spans="2:10" s="282" customFormat="1" ht="19.5" customHeight="1">
      <c r="B8" s="457"/>
      <c r="C8" s="249">
        <v>4</v>
      </c>
      <c r="D8" s="253" t="s">
        <v>195</v>
      </c>
      <c r="E8" s="302"/>
      <c r="F8" s="303"/>
      <c r="G8" s="298">
        <v>739</v>
      </c>
      <c r="H8" s="299">
        <v>12</v>
      </c>
      <c r="I8" s="300">
        <v>751</v>
      </c>
      <c r="J8" s="301">
        <v>5592</v>
      </c>
    </row>
    <row r="9" spans="2:10" s="282" customFormat="1" ht="19.5" customHeight="1">
      <c r="B9" s="457"/>
      <c r="C9" s="249">
        <v>5</v>
      </c>
      <c r="D9" s="250" t="s">
        <v>165</v>
      </c>
      <c r="E9" s="302">
        <v>533000</v>
      </c>
      <c r="F9" s="303">
        <v>146200</v>
      </c>
      <c r="G9" s="304">
        <v>385809</v>
      </c>
      <c r="H9" s="299">
        <v>34745</v>
      </c>
      <c r="I9" s="300">
        <v>420554</v>
      </c>
      <c r="J9" s="301">
        <v>4068923</v>
      </c>
    </row>
    <row r="10" spans="2:10" s="282" customFormat="1" ht="19.5" customHeight="1">
      <c r="B10" s="457"/>
      <c r="C10" s="249">
        <v>6</v>
      </c>
      <c r="D10" s="250" t="s">
        <v>77</v>
      </c>
      <c r="E10" s="302">
        <v>5417200</v>
      </c>
      <c r="F10" s="303">
        <v>291300</v>
      </c>
      <c r="G10" s="298">
        <v>1382422</v>
      </c>
      <c r="H10" s="299">
        <v>127770</v>
      </c>
      <c r="I10" s="300">
        <v>1510192</v>
      </c>
      <c r="J10" s="301">
        <v>12180569</v>
      </c>
    </row>
    <row r="11" spans="2:10" s="282" customFormat="1" ht="19.5" customHeight="1">
      <c r="B11" s="457"/>
      <c r="C11" s="249">
        <v>7</v>
      </c>
      <c r="D11" s="250" t="s">
        <v>196</v>
      </c>
      <c r="E11" s="302"/>
      <c r="F11" s="303"/>
      <c r="G11" s="298">
        <v>9855</v>
      </c>
      <c r="H11" s="299">
        <v>674</v>
      </c>
      <c r="I11" s="300">
        <v>10529</v>
      </c>
      <c r="J11" s="301">
        <v>22795</v>
      </c>
    </row>
    <row r="12" spans="2:10" s="282" customFormat="1" ht="19.5" customHeight="1">
      <c r="B12" s="457"/>
      <c r="C12" s="249">
        <v>8</v>
      </c>
      <c r="D12" s="250" t="s">
        <v>197</v>
      </c>
      <c r="E12" s="302">
        <v>304200</v>
      </c>
      <c r="F12" s="303">
        <v>90300</v>
      </c>
      <c r="G12" s="298">
        <v>104046</v>
      </c>
      <c r="H12" s="299">
        <v>7262</v>
      </c>
      <c r="I12" s="300">
        <v>111308</v>
      </c>
      <c r="J12" s="301">
        <v>822976</v>
      </c>
    </row>
    <row r="13" spans="2:10" s="282" customFormat="1" ht="19.5" customHeight="1">
      <c r="B13" s="457"/>
      <c r="C13" s="249">
        <v>9</v>
      </c>
      <c r="D13" s="250" t="s">
        <v>199</v>
      </c>
      <c r="E13" s="302"/>
      <c r="F13" s="303"/>
      <c r="G13" s="298">
        <v>168456</v>
      </c>
      <c r="H13" s="299">
        <v>5296</v>
      </c>
      <c r="I13" s="300">
        <v>173752</v>
      </c>
      <c r="J13" s="301">
        <v>437298</v>
      </c>
    </row>
    <row r="14" spans="2:10" s="282" customFormat="1" ht="19.5" customHeight="1">
      <c r="B14" s="457"/>
      <c r="C14" s="249">
        <v>10</v>
      </c>
      <c r="D14" s="250" t="s">
        <v>200</v>
      </c>
      <c r="E14" s="296"/>
      <c r="F14" s="297"/>
      <c r="G14" s="298">
        <v>22770</v>
      </c>
      <c r="H14" s="299">
        <v>1764</v>
      </c>
      <c r="I14" s="300">
        <v>24534</v>
      </c>
      <c r="J14" s="301">
        <v>71094</v>
      </c>
    </row>
    <row r="15" spans="2:10" s="282" customFormat="1" ht="19.5" customHeight="1">
      <c r="B15" s="457"/>
      <c r="C15" s="275">
        <v>11</v>
      </c>
      <c r="D15" s="250" t="s">
        <v>201</v>
      </c>
      <c r="E15" s="302">
        <v>1324900</v>
      </c>
      <c r="F15" s="303">
        <v>1255400</v>
      </c>
      <c r="G15" s="304">
        <v>461538</v>
      </c>
      <c r="H15" s="299">
        <v>39903</v>
      </c>
      <c r="I15" s="300">
        <v>501441</v>
      </c>
      <c r="J15" s="301">
        <v>9207838</v>
      </c>
    </row>
    <row r="16" spans="2:10" s="282" customFormat="1" ht="19.5" customHeight="1">
      <c r="B16" s="458"/>
      <c r="C16" s="276">
        <v>12</v>
      </c>
      <c r="D16" s="277" t="s">
        <v>203</v>
      </c>
      <c r="E16" s="279">
        <v>71100</v>
      </c>
      <c r="F16" s="286"/>
      <c r="G16" s="305">
        <v>3333</v>
      </c>
      <c r="H16" s="306">
        <v>207</v>
      </c>
      <c r="I16" s="307">
        <v>3540</v>
      </c>
      <c r="J16" s="308">
        <v>117767</v>
      </c>
    </row>
    <row r="17" spans="2:11" s="282" customFormat="1" ht="19.5" customHeight="1">
      <c r="B17" s="459"/>
      <c r="C17" s="460" t="s">
        <v>50</v>
      </c>
      <c r="D17" s="461"/>
      <c r="E17" s="309">
        <f>SUM(E5:E16)</f>
        <v>7753400</v>
      </c>
      <c r="F17" s="310">
        <v>1944000</v>
      </c>
      <c r="G17" s="311">
        <v>2722522</v>
      </c>
      <c r="H17" s="312">
        <v>227408</v>
      </c>
      <c r="I17" s="313">
        <v>2949930</v>
      </c>
      <c r="J17" s="314">
        <v>28660022</v>
      </c>
      <c r="K17" s="257"/>
    </row>
    <row r="18" spans="2:11" s="282" customFormat="1" ht="19.5" customHeight="1">
      <c r="B18" s="456" t="s">
        <v>6</v>
      </c>
      <c r="C18" s="462" t="s">
        <v>183</v>
      </c>
      <c r="D18" s="463"/>
      <c r="E18" s="278">
        <v>422200</v>
      </c>
      <c r="F18" s="283">
        <v>414600</v>
      </c>
      <c r="G18" s="284">
        <v>1303315</v>
      </c>
      <c r="H18" s="285">
        <v>304927</v>
      </c>
      <c r="I18" s="294">
        <v>1608242</v>
      </c>
      <c r="J18" s="295">
        <v>18178347</v>
      </c>
    </row>
    <row r="19" spans="2:11" s="282" customFormat="1" ht="19.5" customHeight="1">
      <c r="B19" s="457"/>
      <c r="C19" s="464" t="s">
        <v>185</v>
      </c>
      <c r="D19" s="465"/>
      <c r="E19" s="279">
        <v>0</v>
      </c>
      <c r="F19" s="286">
        <v>0</v>
      </c>
      <c r="G19" s="287">
        <v>76499</v>
      </c>
      <c r="H19" s="288">
        <v>19779</v>
      </c>
      <c r="I19" s="307">
        <v>96278</v>
      </c>
      <c r="J19" s="308">
        <v>881589</v>
      </c>
    </row>
    <row r="20" spans="2:11" s="282" customFormat="1" ht="19.5" customHeight="1">
      <c r="B20" s="459"/>
      <c r="C20" s="460" t="s">
        <v>19</v>
      </c>
      <c r="D20" s="461"/>
      <c r="E20" s="315">
        <f>SUM(E18:E19)</f>
        <v>422200</v>
      </c>
      <c r="F20" s="316">
        <v>414600</v>
      </c>
      <c r="G20" s="317">
        <v>1379814</v>
      </c>
      <c r="H20" s="318">
        <v>324706</v>
      </c>
      <c r="I20" s="319">
        <v>1704520</v>
      </c>
      <c r="J20" s="320">
        <v>19059936</v>
      </c>
    </row>
    <row r="21" spans="2:11" s="282" customFormat="1" ht="19.5" customHeight="1" thickBot="1">
      <c r="B21" s="327"/>
      <c r="C21" s="454" t="s">
        <v>51</v>
      </c>
      <c r="D21" s="455"/>
      <c r="E21" s="321">
        <f>E17+E20</f>
        <v>8175600</v>
      </c>
      <c r="F21" s="322">
        <v>2358600</v>
      </c>
      <c r="G21" s="323">
        <v>4102336</v>
      </c>
      <c r="H21" s="324">
        <v>552114</v>
      </c>
      <c r="I21" s="325">
        <v>4654450</v>
      </c>
      <c r="J21" s="326">
        <v>47719958</v>
      </c>
    </row>
    <row r="22" spans="2:11" s="289" customFormat="1" ht="12">
      <c r="E22" s="290"/>
      <c r="F22" s="290"/>
      <c r="J22" s="110" t="s">
        <v>3</v>
      </c>
    </row>
    <row r="23" spans="2:11" ht="24" customHeight="1">
      <c r="H23" s="330"/>
      <c r="I23" s="330"/>
      <c r="J23" s="330" t="s">
        <v>225</v>
      </c>
    </row>
    <row r="24" spans="2:11" ht="24" customHeight="1">
      <c r="H24" s="330"/>
      <c r="I24" s="330"/>
      <c r="J24" s="330"/>
    </row>
    <row r="25" spans="2:11" ht="24" customHeight="1">
      <c r="H25" s="330"/>
      <c r="I25" s="330"/>
      <c r="J25" s="330"/>
    </row>
    <row r="26" spans="2:11" ht="24" customHeight="1">
      <c r="H26" s="330"/>
      <c r="I26" s="330"/>
      <c r="J26" s="330"/>
    </row>
    <row r="27" spans="2:11" ht="24" customHeight="1">
      <c r="H27" s="330"/>
      <c r="I27" s="330"/>
      <c r="J27" s="330"/>
    </row>
    <row r="28" spans="2:11" ht="24" customHeight="1">
      <c r="H28" s="330"/>
      <c r="I28" s="330"/>
      <c r="J28" s="330"/>
    </row>
  </sheetData>
  <mergeCells count="13">
    <mergeCell ref="C21:D21"/>
    <mergeCell ref="B5:B17"/>
    <mergeCell ref="C17:D17"/>
    <mergeCell ref="B18:B20"/>
    <mergeCell ref="C18:D18"/>
    <mergeCell ref="C19:D19"/>
    <mergeCell ref="C20:D20"/>
    <mergeCell ref="B3:D3"/>
    <mergeCell ref="E3:E4"/>
    <mergeCell ref="F3:F4"/>
    <mergeCell ref="G3:I3"/>
    <mergeCell ref="J3:J4"/>
    <mergeCell ref="B4:D4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75" workbookViewId="0">
      <selection activeCell="B2" sqref="B2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0" ht="17.25">
      <c r="B1" s="1" t="s">
        <v>166</v>
      </c>
      <c r="C1" s="1"/>
      <c r="D1" s="2"/>
      <c r="E1" s="111"/>
      <c r="F1" s="111"/>
      <c r="G1" s="2"/>
      <c r="H1" s="2"/>
      <c r="I1" s="2"/>
      <c r="J1" s="6"/>
    </row>
    <row r="2" spans="2:10" s="281" customFormat="1" ht="12" thickBot="1">
      <c r="B2" s="104"/>
      <c r="C2" s="104"/>
      <c r="D2" s="105"/>
      <c r="E2" s="106"/>
      <c r="F2" s="106"/>
      <c r="G2" s="105"/>
      <c r="H2" s="105"/>
      <c r="I2" s="105"/>
      <c r="J2" s="6" t="s">
        <v>1</v>
      </c>
    </row>
    <row r="3" spans="2:10" s="282" customFormat="1" ht="13.5" customHeight="1">
      <c r="B3" s="486" t="s">
        <v>2</v>
      </c>
      <c r="C3" s="488" t="s">
        <v>15</v>
      </c>
      <c r="D3" s="489"/>
      <c r="E3" s="492" t="s">
        <v>187</v>
      </c>
      <c r="F3" s="480" t="s">
        <v>204</v>
      </c>
      <c r="G3" s="472" t="s">
        <v>206</v>
      </c>
      <c r="H3" s="473"/>
      <c r="I3" s="474"/>
      <c r="J3" s="475" t="s">
        <v>207</v>
      </c>
    </row>
    <row r="4" spans="2:10" s="282" customFormat="1" ht="13.5">
      <c r="B4" s="487"/>
      <c r="C4" s="490"/>
      <c r="D4" s="491"/>
      <c r="E4" s="493"/>
      <c r="F4" s="481"/>
      <c r="G4" s="268" t="s">
        <v>23</v>
      </c>
      <c r="H4" s="269" t="s">
        <v>24</v>
      </c>
      <c r="I4" s="270" t="s">
        <v>25</v>
      </c>
      <c r="J4" s="476"/>
    </row>
    <row r="5" spans="2:10" s="282" customFormat="1" ht="19.5" customHeight="1">
      <c r="B5" s="456" t="s">
        <v>79</v>
      </c>
      <c r="C5" s="246">
        <v>1</v>
      </c>
      <c r="D5" s="247" t="s">
        <v>164</v>
      </c>
      <c r="E5" s="194">
        <v>114400</v>
      </c>
      <c r="F5" s="248">
        <v>86100</v>
      </c>
      <c r="G5" s="122">
        <v>139917</v>
      </c>
      <c r="H5" s="123">
        <v>12804</v>
      </c>
      <c r="I5" s="162">
        <v>152721</v>
      </c>
      <c r="J5" s="125">
        <v>1174684</v>
      </c>
    </row>
    <row r="6" spans="2:10" s="282" customFormat="1" ht="19.5" customHeight="1">
      <c r="B6" s="457"/>
      <c r="C6" s="249">
        <v>2</v>
      </c>
      <c r="D6" s="250" t="s">
        <v>208</v>
      </c>
      <c r="E6" s="196"/>
      <c r="F6" s="251">
        <v>2000</v>
      </c>
      <c r="G6" s="131">
        <v>22015</v>
      </c>
      <c r="H6" s="132">
        <v>2941</v>
      </c>
      <c r="I6" s="165">
        <v>24956</v>
      </c>
      <c r="J6" s="134">
        <v>271677</v>
      </c>
    </row>
    <row r="7" spans="2:10" s="282" customFormat="1" ht="19.5" customHeight="1">
      <c r="B7" s="457"/>
      <c r="C7" s="249">
        <v>3</v>
      </c>
      <c r="D7" s="250" t="s">
        <v>209</v>
      </c>
      <c r="E7" s="240">
        <v>34100</v>
      </c>
      <c r="F7" s="252">
        <v>14900</v>
      </c>
      <c r="G7" s="131">
        <v>5945</v>
      </c>
      <c r="H7" s="132">
        <v>222</v>
      </c>
      <c r="I7" s="165">
        <v>6167</v>
      </c>
      <c r="J7" s="134">
        <v>78163</v>
      </c>
    </row>
    <row r="8" spans="2:10" s="282" customFormat="1" ht="19.5" customHeight="1">
      <c r="B8" s="457"/>
      <c r="C8" s="249">
        <v>4</v>
      </c>
      <c r="D8" s="253" t="s">
        <v>195</v>
      </c>
      <c r="E8" s="240">
        <v>6700</v>
      </c>
      <c r="F8" s="252"/>
      <c r="G8" s="131">
        <v>369</v>
      </c>
      <c r="H8" s="132">
        <v>13</v>
      </c>
      <c r="I8" s="165">
        <v>382</v>
      </c>
      <c r="J8" s="134">
        <v>6331</v>
      </c>
    </row>
    <row r="9" spans="2:10" s="282" customFormat="1" ht="19.5" customHeight="1">
      <c r="B9" s="457"/>
      <c r="C9" s="249">
        <v>5</v>
      </c>
      <c r="D9" s="250" t="s">
        <v>165</v>
      </c>
      <c r="E9" s="240">
        <v>313200</v>
      </c>
      <c r="F9" s="252">
        <v>533000</v>
      </c>
      <c r="G9" s="140">
        <v>342895</v>
      </c>
      <c r="H9" s="132">
        <v>37418</v>
      </c>
      <c r="I9" s="165">
        <v>380313</v>
      </c>
      <c r="J9" s="134">
        <v>4308532</v>
      </c>
    </row>
    <row r="10" spans="2:10" s="282" customFormat="1" ht="19.5" customHeight="1">
      <c r="B10" s="457"/>
      <c r="C10" s="249">
        <v>6</v>
      </c>
      <c r="D10" s="250" t="s">
        <v>77</v>
      </c>
      <c r="E10" s="240">
        <v>149700</v>
      </c>
      <c r="F10" s="252">
        <v>5417200</v>
      </c>
      <c r="G10" s="131">
        <v>1566014</v>
      </c>
      <c r="H10" s="132">
        <v>134595</v>
      </c>
      <c r="I10" s="165">
        <v>1700609</v>
      </c>
      <c r="J10" s="134">
        <v>13271691</v>
      </c>
    </row>
    <row r="11" spans="2:10" s="282" customFormat="1" ht="19.5" customHeight="1">
      <c r="B11" s="457"/>
      <c r="C11" s="249">
        <v>7</v>
      </c>
      <c r="D11" s="250" t="s">
        <v>196</v>
      </c>
      <c r="E11" s="240"/>
      <c r="F11" s="252"/>
      <c r="G11" s="131">
        <v>21320</v>
      </c>
      <c r="H11" s="132">
        <v>1320</v>
      </c>
      <c r="I11" s="165">
        <v>22640</v>
      </c>
      <c r="J11" s="134">
        <v>32650</v>
      </c>
    </row>
    <row r="12" spans="2:10" s="282" customFormat="1" ht="19.5" customHeight="1">
      <c r="B12" s="457"/>
      <c r="C12" s="249">
        <v>8</v>
      </c>
      <c r="D12" s="250" t="s">
        <v>197</v>
      </c>
      <c r="E12" s="240"/>
      <c r="F12" s="252">
        <v>304200</v>
      </c>
      <c r="G12" s="131">
        <v>113128</v>
      </c>
      <c r="H12" s="132">
        <v>9508</v>
      </c>
      <c r="I12" s="165">
        <v>122636</v>
      </c>
      <c r="J12" s="134">
        <v>1060122</v>
      </c>
    </row>
    <row r="13" spans="2:10" s="282" customFormat="1" ht="19.5" customHeight="1">
      <c r="B13" s="457"/>
      <c r="C13" s="249">
        <v>9</v>
      </c>
      <c r="D13" s="250" t="s">
        <v>199</v>
      </c>
      <c r="E13" s="240"/>
      <c r="F13" s="252"/>
      <c r="G13" s="131">
        <v>172421</v>
      </c>
      <c r="H13" s="132">
        <v>7651</v>
      </c>
      <c r="I13" s="165">
        <v>180072</v>
      </c>
      <c r="J13" s="134">
        <v>605754</v>
      </c>
    </row>
    <row r="14" spans="2:10" s="282" customFormat="1" ht="19.5" customHeight="1">
      <c r="B14" s="457"/>
      <c r="C14" s="249">
        <v>10</v>
      </c>
      <c r="D14" s="250" t="s">
        <v>200</v>
      </c>
      <c r="E14" s="196"/>
      <c r="F14" s="251"/>
      <c r="G14" s="131">
        <v>22322</v>
      </c>
      <c r="H14" s="132">
        <v>2213</v>
      </c>
      <c r="I14" s="165">
        <v>24535</v>
      </c>
      <c r="J14" s="134">
        <v>93864</v>
      </c>
    </row>
    <row r="15" spans="2:10" s="282" customFormat="1" ht="19.5" customHeight="1">
      <c r="B15" s="457"/>
      <c r="C15" s="275">
        <v>11</v>
      </c>
      <c r="D15" s="250" t="s">
        <v>201</v>
      </c>
      <c r="E15" s="240">
        <v>1284800</v>
      </c>
      <c r="F15" s="252">
        <v>1324900</v>
      </c>
      <c r="G15" s="140">
        <v>327185</v>
      </c>
      <c r="H15" s="132">
        <v>47228</v>
      </c>
      <c r="I15" s="165">
        <v>374413</v>
      </c>
      <c r="J15" s="134">
        <v>8413976</v>
      </c>
    </row>
    <row r="16" spans="2:10" s="282" customFormat="1" ht="19.5" customHeight="1">
      <c r="B16" s="458"/>
      <c r="C16" s="276">
        <v>12</v>
      </c>
      <c r="D16" s="277" t="s">
        <v>203</v>
      </c>
      <c r="E16" s="243"/>
      <c r="F16" s="256">
        <v>71100</v>
      </c>
      <c r="G16" s="239"/>
      <c r="H16" s="172"/>
      <c r="I16" s="173"/>
      <c r="J16" s="174">
        <v>121100</v>
      </c>
    </row>
    <row r="17" spans="2:11" s="282" customFormat="1" ht="19.5" customHeight="1">
      <c r="B17" s="459"/>
      <c r="C17" s="460" t="s">
        <v>19</v>
      </c>
      <c r="D17" s="461"/>
      <c r="E17" s="242">
        <v>1902900</v>
      </c>
      <c r="F17" s="274">
        <v>7753400</v>
      </c>
      <c r="G17" s="153">
        <v>2733531</v>
      </c>
      <c r="H17" s="154">
        <v>255913</v>
      </c>
      <c r="I17" s="155">
        <v>2989444</v>
      </c>
      <c r="J17" s="156">
        <v>29438544</v>
      </c>
      <c r="K17" s="257"/>
    </row>
    <row r="18" spans="2:11" s="282" customFormat="1" ht="19.5" customHeight="1">
      <c r="B18" s="456" t="s">
        <v>6</v>
      </c>
      <c r="C18" s="462" t="s">
        <v>210</v>
      </c>
      <c r="D18" s="463"/>
      <c r="E18" s="278">
        <v>326300</v>
      </c>
      <c r="F18" s="283">
        <v>422200</v>
      </c>
      <c r="G18" s="284">
        <v>1300716</v>
      </c>
      <c r="H18" s="285">
        <v>343145</v>
      </c>
      <c r="I18" s="162">
        <v>1643861</v>
      </c>
      <c r="J18" s="125">
        <v>19067062</v>
      </c>
    </row>
    <row r="19" spans="2:11" s="282" customFormat="1" ht="19.5" customHeight="1">
      <c r="B19" s="457"/>
      <c r="C19" s="464" t="s">
        <v>94</v>
      </c>
      <c r="D19" s="465"/>
      <c r="E19" s="279"/>
      <c r="F19" s="286"/>
      <c r="G19" s="287">
        <v>74114</v>
      </c>
      <c r="H19" s="288">
        <v>22525</v>
      </c>
      <c r="I19" s="173">
        <v>96639</v>
      </c>
      <c r="J19" s="174">
        <v>958088</v>
      </c>
    </row>
    <row r="20" spans="2:11" s="282" customFormat="1" ht="19.5" customHeight="1">
      <c r="B20" s="459"/>
      <c r="C20" s="460" t="s">
        <v>19</v>
      </c>
      <c r="D20" s="461"/>
      <c r="E20" s="244">
        <v>326300</v>
      </c>
      <c r="F20" s="262">
        <v>422200</v>
      </c>
      <c r="G20" s="177">
        <v>1374830</v>
      </c>
      <c r="H20" s="178">
        <v>365670</v>
      </c>
      <c r="I20" s="179">
        <v>1740500</v>
      </c>
      <c r="J20" s="180">
        <v>20025150</v>
      </c>
    </row>
    <row r="21" spans="2:11" s="282" customFormat="1" ht="19.5" customHeight="1" thickBot="1">
      <c r="B21" s="265"/>
      <c r="C21" s="454" t="s">
        <v>51</v>
      </c>
      <c r="D21" s="494"/>
      <c r="E21" s="245">
        <v>2229200</v>
      </c>
      <c r="F21" s="263">
        <v>8175600</v>
      </c>
      <c r="G21" s="183">
        <v>4108361</v>
      </c>
      <c r="H21" s="184">
        <v>621583</v>
      </c>
      <c r="I21" s="185">
        <v>4729944</v>
      </c>
      <c r="J21" s="186">
        <v>49463694</v>
      </c>
    </row>
    <row r="22" spans="2:11" s="289" customFormat="1" ht="12">
      <c r="E22" s="290"/>
      <c r="F22" s="290"/>
      <c r="J22" s="110" t="s">
        <v>3</v>
      </c>
    </row>
    <row r="23" spans="2:11" ht="24" customHeight="1">
      <c r="H23" s="330"/>
      <c r="I23" s="330"/>
      <c r="J23" s="330" t="s">
        <v>225</v>
      </c>
    </row>
    <row r="24" spans="2:11" ht="24" customHeight="1">
      <c r="H24" s="330"/>
      <c r="I24" s="330"/>
      <c r="J24" s="330"/>
    </row>
    <row r="25" spans="2:11" ht="24" customHeight="1">
      <c r="H25" s="330"/>
      <c r="I25" s="330"/>
      <c r="J25" s="330"/>
    </row>
    <row r="26" spans="2:11" ht="24" customHeight="1">
      <c r="H26" s="330"/>
      <c r="I26" s="330"/>
      <c r="J26" s="330"/>
    </row>
    <row r="27" spans="2:11" ht="24" customHeight="1">
      <c r="H27" s="330"/>
      <c r="I27" s="330"/>
      <c r="J27" s="330"/>
    </row>
    <row r="28" spans="2:11" ht="24" customHeight="1">
      <c r="H28" s="330"/>
      <c r="I28" s="330"/>
      <c r="J28" s="330"/>
    </row>
  </sheetData>
  <mergeCells count="13">
    <mergeCell ref="C21:D21"/>
    <mergeCell ref="B5:B17"/>
    <mergeCell ref="C17:D17"/>
    <mergeCell ref="B18:B20"/>
    <mergeCell ref="C18:D18"/>
    <mergeCell ref="C19:D19"/>
    <mergeCell ref="C20:D20"/>
    <mergeCell ref="J3:J4"/>
    <mergeCell ref="B3:B4"/>
    <mergeCell ref="C3:D4"/>
    <mergeCell ref="E3:E4"/>
    <mergeCell ref="F3:F4"/>
    <mergeCell ref="G3:I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3.5" style="4" customWidth="1"/>
    <col min="3" max="3" width="34" style="4" customWidth="1"/>
    <col min="4" max="5" width="11.75" style="5" customWidth="1"/>
    <col min="6" max="8" width="11.25" style="4" customWidth="1"/>
    <col min="9" max="9" width="11.75" style="4" customWidth="1"/>
    <col min="10" max="16384" width="9" style="4"/>
  </cols>
  <sheetData>
    <row r="1" spans="1:9" ht="17.25">
      <c r="A1" s="1" t="s">
        <v>188</v>
      </c>
      <c r="B1" s="1"/>
      <c r="C1" s="2"/>
      <c r="D1" s="111"/>
      <c r="E1" s="111"/>
      <c r="F1" s="2"/>
      <c r="G1" s="2"/>
      <c r="H1" s="2"/>
      <c r="I1" s="6"/>
    </row>
    <row r="2" spans="1:9" s="107" customFormat="1" ht="12" thickBot="1">
      <c r="A2" s="104"/>
      <c r="B2" s="104"/>
      <c r="C2" s="105"/>
      <c r="D2" s="106"/>
      <c r="E2" s="106"/>
      <c r="F2" s="105"/>
      <c r="G2" s="105"/>
      <c r="H2" s="105"/>
      <c r="I2" s="6" t="s">
        <v>1</v>
      </c>
    </row>
    <row r="3" spans="1:9" s="113" customFormat="1" ht="13.5">
      <c r="A3" s="486" t="s">
        <v>2</v>
      </c>
      <c r="B3" s="488" t="s">
        <v>189</v>
      </c>
      <c r="C3" s="497"/>
      <c r="D3" s="468" t="s">
        <v>162</v>
      </c>
      <c r="E3" s="480" t="s">
        <v>187</v>
      </c>
      <c r="F3" s="472" t="s">
        <v>206</v>
      </c>
      <c r="G3" s="473"/>
      <c r="H3" s="474"/>
      <c r="I3" s="475" t="s">
        <v>207</v>
      </c>
    </row>
    <row r="4" spans="1:9" s="113" customFormat="1" ht="13.5">
      <c r="A4" s="487"/>
      <c r="B4" s="498"/>
      <c r="C4" s="498"/>
      <c r="D4" s="469"/>
      <c r="E4" s="481"/>
      <c r="F4" s="268" t="s">
        <v>23</v>
      </c>
      <c r="G4" s="269" t="s">
        <v>24</v>
      </c>
      <c r="H4" s="270" t="s">
        <v>25</v>
      </c>
      <c r="I4" s="476"/>
    </row>
    <row r="5" spans="1:9" s="113" customFormat="1" ht="19.5" customHeight="1">
      <c r="A5" s="456" t="s">
        <v>79</v>
      </c>
      <c r="B5" s="271">
        <v>1</v>
      </c>
      <c r="C5" s="247" t="s">
        <v>164</v>
      </c>
      <c r="D5" s="194">
        <v>148200</v>
      </c>
      <c r="E5" s="248">
        <v>114400</v>
      </c>
      <c r="F5" s="122">
        <v>186166</v>
      </c>
      <c r="G5" s="123">
        <v>19931</v>
      </c>
      <c r="H5" s="162">
        <f>SUM(F5:G5)</f>
        <v>206097</v>
      </c>
      <c r="I5" s="125">
        <v>1174684</v>
      </c>
    </row>
    <row r="6" spans="1:9" s="113" customFormat="1" ht="19.5" customHeight="1">
      <c r="A6" s="457"/>
      <c r="B6" s="272">
        <v>2</v>
      </c>
      <c r="C6" s="250" t="s">
        <v>190</v>
      </c>
      <c r="D6" s="196"/>
      <c r="E6" s="251"/>
      <c r="F6" s="131">
        <v>24485</v>
      </c>
      <c r="G6" s="132">
        <v>3487</v>
      </c>
      <c r="H6" s="165">
        <f t="shared" ref="H6:H18" si="0">SUM(F6:G6)</f>
        <v>27972</v>
      </c>
      <c r="I6" s="134">
        <v>271677</v>
      </c>
    </row>
    <row r="7" spans="1:9" s="113" customFormat="1" ht="19.5" customHeight="1">
      <c r="A7" s="457"/>
      <c r="B7" s="272">
        <v>3</v>
      </c>
      <c r="C7" s="250" t="s">
        <v>191</v>
      </c>
      <c r="D7" s="240"/>
      <c r="E7" s="252">
        <v>34100</v>
      </c>
      <c r="F7" s="131">
        <v>4168</v>
      </c>
      <c r="G7" s="132">
        <v>201</v>
      </c>
      <c r="H7" s="165">
        <f t="shared" si="0"/>
        <v>4369</v>
      </c>
      <c r="I7" s="134">
        <v>78163</v>
      </c>
    </row>
    <row r="8" spans="1:9" s="113" customFormat="1" ht="19.5" customHeight="1">
      <c r="A8" s="457"/>
      <c r="B8" s="272">
        <v>4</v>
      </c>
      <c r="C8" s="253" t="s">
        <v>195</v>
      </c>
      <c r="D8" s="240">
        <v>669500</v>
      </c>
      <c r="E8" s="252">
        <v>6700</v>
      </c>
      <c r="F8" s="131"/>
      <c r="G8" s="132">
        <v>6</v>
      </c>
      <c r="H8" s="165">
        <f t="shared" si="0"/>
        <v>6</v>
      </c>
      <c r="I8" s="134">
        <v>6331</v>
      </c>
    </row>
    <row r="9" spans="1:9" s="113" customFormat="1" ht="19.5" customHeight="1">
      <c r="A9" s="457"/>
      <c r="B9" s="272">
        <v>5</v>
      </c>
      <c r="C9" s="250" t="s">
        <v>165</v>
      </c>
      <c r="D9" s="240">
        <v>269600</v>
      </c>
      <c r="E9" s="252">
        <v>313200</v>
      </c>
      <c r="F9" s="140">
        <v>216971</v>
      </c>
      <c r="G9" s="132">
        <v>41411</v>
      </c>
      <c r="H9" s="165">
        <f t="shared" si="0"/>
        <v>258382</v>
      </c>
      <c r="I9" s="134">
        <v>4308532</v>
      </c>
    </row>
    <row r="10" spans="1:9" s="113" customFormat="1" ht="19.5" customHeight="1">
      <c r="A10" s="457"/>
      <c r="B10" s="272">
        <v>6</v>
      </c>
      <c r="C10" s="250" t="s">
        <v>77</v>
      </c>
      <c r="D10" s="240"/>
      <c r="E10" s="252">
        <v>149700</v>
      </c>
      <c r="F10" s="131">
        <v>1257964</v>
      </c>
      <c r="G10" s="132">
        <v>157104</v>
      </c>
      <c r="H10" s="165">
        <f t="shared" si="0"/>
        <v>1415068</v>
      </c>
      <c r="I10" s="134">
        <v>13271691</v>
      </c>
    </row>
    <row r="11" spans="1:9" s="113" customFormat="1" ht="19.5" customHeight="1">
      <c r="A11" s="457"/>
      <c r="B11" s="272">
        <v>7</v>
      </c>
      <c r="C11" s="250" t="s">
        <v>196</v>
      </c>
      <c r="D11" s="240"/>
      <c r="E11" s="252"/>
      <c r="F11" s="131">
        <v>24419</v>
      </c>
      <c r="G11" s="132">
        <v>2194</v>
      </c>
      <c r="H11" s="165">
        <f t="shared" si="0"/>
        <v>26613</v>
      </c>
      <c r="I11" s="134">
        <v>32650</v>
      </c>
    </row>
    <row r="12" spans="1:9" s="113" customFormat="1" ht="19.5" customHeight="1">
      <c r="A12" s="457"/>
      <c r="B12" s="272">
        <v>8</v>
      </c>
      <c r="C12" s="250" t="s">
        <v>197</v>
      </c>
      <c r="D12" s="240"/>
      <c r="E12" s="252"/>
      <c r="F12" s="131">
        <v>61316</v>
      </c>
      <c r="G12" s="132">
        <v>7049</v>
      </c>
      <c r="H12" s="165">
        <f t="shared" si="0"/>
        <v>68365</v>
      </c>
      <c r="I12" s="134">
        <v>1060122</v>
      </c>
    </row>
    <row r="13" spans="1:9" s="113" customFormat="1" ht="19.5" customHeight="1">
      <c r="A13" s="457"/>
      <c r="B13" s="272">
        <v>9</v>
      </c>
      <c r="C13" s="250" t="s">
        <v>198</v>
      </c>
      <c r="D13" s="240"/>
      <c r="E13" s="252"/>
      <c r="F13" s="131">
        <v>2322</v>
      </c>
      <c r="G13" s="132">
        <v>77</v>
      </c>
      <c r="H13" s="165">
        <f t="shared" si="0"/>
        <v>2399</v>
      </c>
      <c r="I13" s="134">
        <v>605754</v>
      </c>
    </row>
    <row r="14" spans="1:9" s="113" customFormat="1" ht="19.5" customHeight="1">
      <c r="A14" s="457"/>
      <c r="B14" s="272">
        <v>10</v>
      </c>
      <c r="C14" s="250" t="s">
        <v>199</v>
      </c>
      <c r="D14" s="196"/>
      <c r="E14" s="251"/>
      <c r="F14" s="131">
        <v>170548</v>
      </c>
      <c r="G14" s="132">
        <v>9589</v>
      </c>
      <c r="H14" s="165">
        <f t="shared" si="0"/>
        <v>180137</v>
      </c>
      <c r="I14" s="134">
        <v>93864</v>
      </c>
    </row>
    <row r="15" spans="1:9" s="113" customFormat="1" ht="19.5" customHeight="1">
      <c r="A15" s="457"/>
      <c r="B15" s="272">
        <v>11</v>
      </c>
      <c r="C15" s="250" t="s">
        <v>200</v>
      </c>
      <c r="D15" s="240">
        <v>1228200</v>
      </c>
      <c r="E15" s="252"/>
      <c r="F15" s="140">
        <v>21882</v>
      </c>
      <c r="G15" s="132">
        <v>2652</v>
      </c>
      <c r="H15" s="165">
        <f t="shared" si="0"/>
        <v>24534</v>
      </c>
      <c r="I15" s="134">
        <v>8413976</v>
      </c>
    </row>
    <row r="16" spans="1:9" s="113" customFormat="1" ht="19.5" customHeight="1">
      <c r="A16" s="457"/>
      <c r="B16" s="272">
        <v>12</v>
      </c>
      <c r="C16" s="250" t="s">
        <v>201</v>
      </c>
      <c r="D16" s="240"/>
      <c r="E16" s="252">
        <v>1284800</v>
      </c>
      <c r="F16" s="140">
        <v>299837</v>
      </c>
      <c r="G16" s="132">
        <v>50928</v>
      </c>
      <c r="H16" s="165">
        <f t="shared" si="0"/>
        <v>350765</v>
      </c>
      <c r="I16" s="134">
        <v>121100</v>
      </c>
    </row>
    <row r="17" spans="1:10" s="113" customFormat="1" ht="19.5" customHeight="1">
      <c r="A17" s="457"/>
      <c r="B17" s="273">
        <v>13</v>
      </c>
      <c r="C17" s="255" t="s">
        <v>202</v>
      </c>
      <c r="D17" s="241"/>
      <c r="E17" s="266"/>
      <c r="F17" s="238">
        <v>501</v>
      </c>
      <c r="G17" s="148">
        <v>18</v>
      </c>
      <c r="H17" s="267">
        <f t="shared" si="0"/>
        <v>519</v>
      </c>
      <c r="I17" s="150">
        <v>0</v>
      </c>
    </row>
    <row r="18" spans="1:10" s="113" customFormat="1" ht="19.5" customHeight="1">
      <c r="A18" s="457"/>
      <c r="B18" s="273">
        <v>14</v>
      </c>
      <c r="C18" s="255" t="s">
        <v>203</v>
      </c>
      <c r="D18" s="243">
        <v>2315500</v>
      </c>
      <c r="E18" s="256"/>
      <c r="F18" s="171"/>
      <c r="G18" s="172"/>
      <c r="H18" s="173">
        <f t="shared" si="0"/>
        <v>0</v>
      </c>
      <c r="I18" s="174">
        <v>50000</v>
      </c>
    </row>
    <row r="19" spans="1:10" s="113" customFormat="1" ht="19.5" customHeight="1">
      <c r="A19" s="459"/>
      <c r="B19" s="460" t="s">
        <v>192</v>
      </c>
      <c r="C19" s="461"/>
      <c r="D19" s="264">
        <v>316400</v>
      </c>
      <c r="E19" s="257">
        <v>1902900</v>
      </c>
      <c r="F19" s="258">
        <f>SUM(F5:F18)</f>
        <v>2270579</v>
      </c>
      <c r="G19" s="259">
        <f>SUM(G5:G18)</f>
        <v>294647</v>
      </c>
      <c r="H19" s="260">
        <f>SUM(H5:H18)</f>
        <v>2565226</v>
      </c>
      <c r="I19" s="261">
        <f>SUM(I5:I18)</f>
        <v>29488544</v>
      </c>
      <c r="J19" s="157"/>
    </row>
    <row r="20" spans="1:10" s="113" customFormat="1" ht="19.5" customHeight="1">
      <c r="A20" s="456" t="s">
        <v>6</v>
      </c>
      <c r="B20" s="462" t="s">
        <v>193</v>
      </c>
      <c r="C20" s="463"/>
      <c r="D20" s="194"/>
      <c r="E20" s="248">
        <v>326300</v>
      </c>
      <c r="F20" s="122">
        <v>1285712</v>
      </c>
      <c r="G20" s="123">
        <v>373227</v>
      </c>
      <c r="H20" s="162">
        <f>SUM(F20:G20)</f>
        <v>1658939</v>
      </c>
      <c r="I20" s="125">
        <v>19067062</v>
      </c>
    </row>
    <row r="21" spans="1:10" s="113" customFormat="1" ht="19.5" customHeight="1">
      <c r="A21" s="457"/>
      <c r="B21" s="464" t="s">
        <v>194</v>
      </c>
      <c r="C21" s="465"/>
      <c r="D21" s="243"/>
      <c r="E21" s="256"/>
      <c r="F21" s="171">
        <v>175629</v>
      </c>
      <c r="G21" s="172">
        <v>29579</v>
      </c>
      <c r="H21" s="173">
        <f>SUM(F21:G21)</f>
        <v>205208</v>
      </c>
      <c r="I21" s="174">
        <v>958088</v>
      </c>
    </row>
    <row r="22" spans="1:10" s="113" customFormat="1" ht="19.5" customHeight="1">
      <c r="A22" s="459"/>
      <c r="B22" s="460" t="s">
        <v>192</v>
      </c>
      <c r="C22" s="496"/>
      <c r="D22" s="244">
        <v>316400</v>
      </c>
      <c r="E22" s="262">
        <v>326300</v>
      </c>
      <c r="F22" s="177">
        <f>SUM(F20:F21)</f>
        <v>1461341</v>
      </c>
      <c r="G22" s="178">
        <f>SUM(G20:G21)</f>
        <v>402806</v>
      </c>
      <c r="H22" s="179">
        <f>SUM(H20:H21)</f>
        <v>1864147</v>
      </c>
      <c r="I22" s="180">
        <f>SUM(I20:I21)</f>
        <v>20025150</v>
      </c>
    </row>
    <row r="23" spans="1:10" s="113" customFormat="1" ht="19.5" customHeight="1" thickBot="1">
      <c r="A23" s="265"/>
      <c r="B23" s="454" t="s">
        <v>205</v>
      </c>
      <c r="C23" s="495"/>
      <c r="D23" s="245">
        <v>2631900</v>
      </c>
      <c r="E23" s="263">
        <v>2229200</v>
      </c>
      <c r="F23" s="183">
        <f>F19+F22</f>
        <v>3731920</v>
      </c>
      <c r="G23" s="184">
        <f>G19+G22</f>
        <v>697453</v>
      </c>
      <c r="H23" s="185">
        <f>H19+H22</f>
        <v>4429373</v>
      </c>
      <c r="I23" s="186">
        <f>I19+I22</f>
        <v>49513694</v>
      </c>
    </row>
    <row r="24" spans="1:10" s="108" customFormat="1" ht="12">
      <c r="D24" s="109"/>
      <c r="E24" s="109"/>
      <c r="I24" s="110" t="s">
        <v>3</v>
      </c>
    </row>
    <row r="25" spans="1:10" ht="24" customHeight="1">
      <c r="H25" s="329"/>
      <c r="I25" s="329" t="s">
        <v>225</v>
      </c>
    </row>
    <row r="26" spans="1:10" ht="24" customHeight="1">
      <c r="H26" s="329"/>
      <c r="I26" s="329"/>
    </row>
    <row r="27" spans="1:10" ht="24" customHeight="1">
      <c r="H27" s="329"/>
      <c r="I27" s="329"/>
    </row>
    <row r="28" spans="1:10" ht="24" customHeight="1">
      <c r="H28" s="329"/>
      <c r="I28" s="329"/>
    </row>
  </sheetData>
  <mergeCells count="13">
    <mergeCell ref="A3:A4"/>
    <mergeCell ref="B3:C4"/>
    <mergeCell ref="A5:A19"/>
    <mergeCell ref="B19:C19"/>
    <mergeCell ref="A20:A22"/>
    <mergeCell ref="B20:C20"/>
    <mergeCell ref="B21:C21"/>
    <mergeCell ref="B23:C23"/>
    <mergeCell ref="D3:D4"/>
    <mergeCell ref="F3:H3"/>
    <mergeCell ref="I3:I4"/>
    <mergeCell ref="E3:E4"/>
    <mergeCell ref="B22:C22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4" style="4" customWidth="1"/>
    <col min="3" max="3" width="34.75" style="4" customWidth="1"/>
    <col min="4" max="5" width="11.75" style="5" customWidth="1"/>
    <col min="6" max="8" width="11.25" style="4" customWidth="1"/>
    <col min="9" max="9" width="11.75" style="4" customWidth="1"/>
    <col min="10" max="16384" width="9" style="4"/>
  </cols>
  <sheetData>
    <row r="1" spans="1:9" ht="17.25">
      <c r="A1" s="1" t="s">
        <v>166</v>
      </c>
      <c r="B1" s="1"/>
      <c r="C1" s="2"/>
      <c r="D1" s="111"/>
      <c r="E1" s="111"/>
      <c r="F1" s="2"/>
      <c r="G1" s="2"/>
      <c r="H1" s="2"/>
      <c r="I1" s="6"/>
    </row>
    <row r="2" spans="1:9" s="107" customFormat="1" ht="12" thickBot="1">
      <c r="A2" s="104"/>
      <c r="B2" s="104"/>
      <c r="C2" s="105"/>
      <c r="D2" s="106"/>
      <c r="E2" s="106"/>
      <c r="F2" s="105"/>
      <c r="G2" s="105"/>
      <c r="H2" s="105"/>
      <c r="I2" s="6" t="s">
        <v>1</v>
      </c>
    </row>
    <row r="3" spans="1:9" s="113" customFormat="1" ht="19.5" customHeight="1">
      <c r="A3" s="486" t="s">
        <v>2</v>
      </c>
      <c r="B3" s="488" t="s">
        <v>186</v>
      </c>
      <c r="C3" s="497"/>
      <c r="D3" s="504" t="s">
        <v>96</v>
      </c>
      <c r="E3" s="511" t="s">
        <v>162</v>
      </c>
      <c r="F3" s="506" t="s">
        <v>167</v>
      </c>
      <c r="G3" s="507"/>
      <c r="H3" s="508"/>
      <c r="I3" s="509" t="s">
        <v>163</v>
      </c>
    </row>
    <row r="4" spans="1:9" s="113" customFormat="1" ht="19.5" customHeight="1">
      <c r="A4" s="487"/>
      <c r="B4" s="498"/>
      <c r="C4" s="498"/>
      <c r="D4" s="505"/>
      <c r="E4" s="512"/>
      <c r="F4" s="114" t="s">
        <v>168</v>
      </c>
      <c r="G4" s="115" t="s">
        <v>169</v>
      </c>
      <c r="H4" s="116" t="s">
        <v>170</v>
      </c>
      <c r="I4" s="510"/>
    </row>
    <row r="5" spans="1:9" s="113" customFormat="1" ht="19.5" customHeight="1">
      <c r="A5" s="456" t="s">
        <v>171</v>
      </c>
      <c r="B5" s="246">
        <v>1</v>
      </c>
      <c r="C5" s="247" t="s">
        <v>164</v>
      </c>
      <c r="D5" s="194">
        <v>33700</v>
      </c>
      <c r="E5" s="248">
        <v>148200</v>
      </c>
      <c r="F5" s="122">
        <v>183951</v>
      </c>
      <c r="G5" s="123">
        <v>23081</v>
      </c>
      <c r="H5" s="162">
        <f>SUM(F5:G5)</f>
        <v>207032</v>
      </c>
      <c r="I5" s="125">
        <v>1774101</v>
      </c>
    </row>
    <row r="6" spans="1:9" s="113" customFormat="1" ht="19.5" customHeight="1">
      <c r="A6" s="457"/>
      <c r="B6" s="249">
        <v>2</v>
      </c>
      <c r="C6" s="250" t="s">
        <v>172</v>
      </c>
      <c r="D6" s="196"/>
      <c r="E6" s="251"/>
      <c r="F6" s="131">
        <v>23924</v>
      </c>
      <c r="G6" s="132">
        <v>4047</v>
      </c>
      <c r="H6" s="165">
        <f t="shared" ref="H6:H17" si="0">SUM(F6:G6)</f>
        <v>27971</v>
      </c>
      <c r="I6" s="134">
        <v>316177</v>
      </c>
    </row>
    <row r="7" spans="1:9" s="113" customFormat="1" ht="19.5" customHeight="1">
      <c r="A7" s="457"/>
      <c r="B7" s="249">
        <v>3</v>
      </c>
      <c r="C7" s="250" t="s">
        <v>173</v>
      </c>
      <c r="D7" s="240">
        <v>14200</v>
      </c>
      <c r="E7" s="252"/>
      <c r="F7" s="131">
        <v>3364</v>
      </c>
      <c r="G7" s="132">
        <v>327</v>
      </c>
      <c r="H7" s="165">
        <f t="shared" si="0"/>
        <v>3691</v>
      </c>
      <c r="I7" s="134">
        <v>39276</v>
      </c>
    </row>
    <row r="8" spans="1:9" s="113" customFormat="1" ht="19.5" customHeight="1">
      <c r="A8" s="457"/>
      <c r="B8" s="249">
        <v>4</v>
      </c>
      <c r="C8" s="253" t="s">
        <v>165</v>
      </c>
      <c r="D8" s="240">
        <v>1104900</v>
      </c>
      <c r="E8" s="252">
        <v>669500</v>
      </c>
      <c r="F8" s="131">
        <v>193960</v>
      </c>
      <c r="G8" s="132">
        <v>43750</v>
      </c>
      <c r="H8" s="165">
        <f t="shared" si="0"/>
        <v>237710</v>
      </c>
      <c r="I8" s="134">
        <v>4022198</v>
      </c>
    </row>
    <row r="9" spans="1:9" s="113" customFormat="1" ht="19.5" customHeight="1">
      <c r="A9" s="457"/>
      <c r="B9" s="249">
        <v>5</v>
      </c>
      <c r="C9" s="250" t="s">
        <v>77</v>
      </c>
      <c r="D9" s="240">
        <v>321700</v>
      </c>
      <c r="E9" s="252">
        <v>269600</v>
      </c>
      <c r="F9" s="140">
        <v>1466845</v>
      </c>
      <c r="G9" s="132">
        <v>187308</v>
      </c>
      <c r="H9" s="165">
        <f t="shared" si="0"/>
        <v>1654153</v>
      </c>
      <c r="I9" s="134">
        <v>10528769</v>
      </c>
    </row>
    <row r="10" spans="1:9" s="113" customFormat="1" ht="19.5" customHeight="1">
      <c r="A10" s="457"/>
      <c r="B10" s="249">
        <v>6</v>
      </c>
      <c r="C10" s="250" t="s">
        <v>174</v>
      </c>
      <c r="D10" s="240"/>
      <c r="E10" s="252"/>
      <c r="F10" s="131">
        <v>23478</v>
      </c>
      <c r="G10" s="132">
        <v>3192</v>
      </c>
      <c r="H10" s="165">
        <f t="shared" si="0"/>
        <v>26670</v>
      </c>
      <c r="I10" s="134">
        <v>78389</v>
      </c>
    </row>
    <row r="11" spans="1:9" s="113" customFormat="1" ht="19.5" customHeight="1">
      <c r="A11" s="457"/>
      <c r="B11" s="249">
        <v>7</v>
      </c>
      <c r="C11" s="250" t="s">
        <v>175</v>
      </c>
      <c r="D11" s="240"/>
      <c r="E11" s="252"/>
      <c r="F11" s="131">
        <v>60222</v>
      </c>
      <c r="G11" s="132">
        <v>8633</v>
      </c>
      <c r="H11" s="165">
        <f t="shared" si="0"/>
        <v>68855</v>
      </c>
      <c r="I11" s="134">
        <v>456533</v>
      </c>
    </row>
    <row r="12" spans="1:9" s="113" customFormat="1" ht="19.5" customHeight="1">
      <c r="A12" s="457"/>
      <c r="B12" s="249">
        <v>8</v>
      </c>
      <c r="C12" s="250" t="s">
        <v>176</v>
      </c>
      <c r="D12" s="240"/>
      <c r="E12" s="252"/>
      <c r="F12" s="131">
        <v>2222</v>
      </c>
      <c r="G12" s="132">
        <v>176</v>
      </c>
      <c r="H12" s="165">
        <f t="shared" si="0"/>
        <v>2398</v>
      </c>
      <c r="I12" s="134">
        <v>2322</v>
      </c>
    </row>
    <row r="13" spans="1:9" s="113" customFormat="1" ht="19.5" customHeight="1">
      <c r="A13" s="457"/>
      <c r="B13" s="249">
        <v>9</v>
      </c>
      <c r="C13" s="250" t="s">
        <v>177</v>
      </c>
      <c r="D13" s="240"/>
      <c r="E13" s="252"/>
      <c r="F13" s="131">
        <v>168125</v>
      </c>
      <c r="G13" s="132">
        <v>12664</v>
      </c>
      <c r="H13" s="165">
        <f t="shared" si="0"/>
        <v>180789</v>
      </c>
      <c r="I13" s="134">
        <v>948723</v>
      </c>
    </row>
    <row r="14" spans="1:9" s="113" customFormat="1" ht="19.5" customHeight="1">
      <c r="A14" s="457"/>
      <c r="B14" s="249">
        <v>10</v>
      </c>
      <c r="C14" s="250" t="s">
        <v>178</v>
      </c>
      <c r="D14" s="196"/>
      <c r="E14" s="251"/>
      <c r="F14" s="131">
        <v>21451</v>
      </c>
      <c r="G14" s="132">
        <v>3084</v>
      </c>
      <c r="H14" s="165">
        <f t="shared" si="0"/>
        <v>24535</v>
      </c>
      <c r="I14" s="134">
        <v>138068</v>
      </c>
    </row>
    <row r="15" spans="1:9" s="113" customFormat="1" ht="19.5" customHeight="1">
      <c r="A15" s="457"/>
      <c r="B15" s="249">
        <v>11</v>
      </c>
      <c r="C15" s="250" t="s">
        <v>179</v>
      </c>
      <c r="D15" s="240">
        <v>1107900</v>
      </c>
      <c r="E15" s="252">
        <v>1228200</v>
      </c>
      <c r="F15" s="140">
        <v>307824</v>
      </c>
      <c r="G15" s="132">
        <v>52264</v>
      </c>
      <c r="H15" s="165">
        <f t="shared" si="0"/>
        <v>360088</v>
      </c>
      <c r="I15" s="134">
        <v>6431297</v>
      </c>
    </row>
    <row r="16" spans="1:9" s="113" customFormat="1" ht="19.5" customHeight="1">
      <c r="A16" s="457"/>
      <c r="B16" s="249">
        <v>12</v>
      </c>
      <c r="C16" s="250" t="s">
        <v>180</v>
      </c>
      <c r="D16" s="240"/>
      <c r="E16" s="252"/>
      <c r="F16" s="140">
        <v>1743</v>
      </c>
      <c r="G16" s="132">
        <v>85</v>
      </c>
      <c r="H16" s="165">
        <f t="shared" si="0"/>
        <v>1828</v>
      </c>
      <c r="I16" s="134">
        <v>501</v>
      </c>
    </row>
    <row r="17" spans="1:10" s="113" customFormat="1" ht="19.5" customHeight="1">
      <c r="A17" s="457"/>
      <c r="B17" s="254">
        <v>13</v>
      </c>
      <c r="C17" s="255" t="s">
        <v>181</v>
      </c>
      <c r="D17" s="241"/>
      <c r="E17" s="256"/>
      <c r="F17" s="171"/>
      <c r="G17" s="172"/>
      <c r="H17" s="173">
        <f t="shared" si="0"/>
        <v>0</v>
      </c>
      <c r="I17" s="174">
        <v>50000</v>
      </c>
    </row>
    <row r="18" spans="1:10" s="113" customFormat="1" ht="19.5" customHeight="1">
      <c r="A18" s="459"/>
      <c r="B18" s="460" t="s">
        <v>182</v>
      </c>
      <c r="C18" s="461"/>
      <c r="D18" s="242">
        <v>2582400</v>
      </c>
      <c r="E18" s="257">
        <f>SUM(E5:E17)</f>
        <v>2315500</v>
      </c>
      <c r="F18" s="258">
        <f>SUM(F5:F17)</f>
        <v>2457109</v>
      </c>
      <c r="G18" s="259">
        <f>SUM(G5:G17)</f>
        <v>338611</v>
      </c>
      <c r="H18" s="260">
        <f>SUM(H5:H17)</f>
        <v>2795720</v>
      </c>
      <c r="I18" s="261">
        <f>SUM(I5:I17)</f>
        <v>24786354</v>
      </c>
      <c r="J18" s="157"/>
    </row>
    <row r="19" spans="1:10" s="113" customFormat="1" ht="19.5" customHeight="1">
      <c r="A19" s="456" t="s">
        <v>6</v>
      </c>
      <c r="B19" s="462" t="s">
        <v>183</v>
      </c>
      <c r="C19" s="463"/>
      <c r="D19" s="194">
        <v>317700</v>
      </c>
      <c r="E19" s="248">
        <v>316400</v>
      </c>
      <c r="F19" s="122">
        <v>1251843</v>
      </c>
      <c r="G19" s="123">
        <v>413322</v>
      </c>
      <c r="H19" s="162">
        <f>SUM(F19:G19)</f>
        <v>1665165</v>
      </c>
      <c r="I19" s="125">
        <v>20904990</v>
      </c>
    </row>
    <row r="20" spans="1:10" s="113" customFormat="1" ht="19.5" customHeight="1">
      <c r="A20" s="457"/>
      <c r="B20" s="502" t="s">
        <v>184</v>
      </c>
      <c r="C20" s="503"/>
      <c r="D20" s="240"/>
      <c r="E20" s="252"/>
      <c r="F20" s="131">
        <v>33172</v>
      </c>
      <c r="G20" s="132">
        <v>1375</v>
      </c>
      <c r="H20" s="165">
        <f>SUM(F20:G20)</f>
        <v>34547</v>
      </c>
      <c r="I20" s="134"/>
    </row>
    <row r="21" spans="1:10" s="113" customFormat="1" ht="19.5" customHeight="1">
      <c r="A21" s="457"/>
      <c r="B21" s="464" t="s">
        <v>185</v>
      </c>
      <c r="C21" s="465"/>
      <c r="D21" s="243"/>
      <c r="E21" s="256"/>
      <c r="F21" s="171">
        <v>233011</v>
      </c>
      <c r="G21" s="172">
        <v>41702</v>
      </c>
      <c r="H21" s="173">
        <f>SUM(F21:G21)</f>
        <v>274713</v>
      </c>
      <c r="I21" s="174">
        <v>1207831</v>
      </c>
    </row>
    <row r="22" spans="1:10" s="113" customFormat="1" ht="19.5" customHeight="1">
      <c r="A22" s="459"/>
      <c r="B22" s="460" t="s">
        <v>182</v>
      </c>
      <c r="C22" s="496"/>
      <c r="D22" s="244">
        <v>317700</v>
      </c>
      <c r="E22" s="262">
        <f>SUM(E19:E21)</f>
        <v>316400</v>
      </c>
      <c r="F22" s="177">
        <f>SUM(F19:F21)</f>
        <v>1518026</v>
      </c>
      <c r="G22" s="178">
        <f>SUM(G19:G21)</f>
        <v>456399</v>
      </c>
      <c r="H22" s="179">
        <f>SUM(H19:H21)</f>
        <v>1974425</v>
      </c>
      <c r="I22" s="180">
        <f>SUM(I19:I21)</f>
        <v>22112821</v>
      </c>
    </row>
    <row r="23" spans="1:10" s="113" customFormat="1" ht="19.5" customHeight="1" thickBot="1">
      <c r="A23" s="499" t="s">
        <v>10</v>
      </c>
      <c r="B23" s="500"/>
      <c r="C23" s="501"/>
      <c r="D23" s="245">
        <v>2900100</v>
      </c>
      <c r="E23" s="263">
        <f>E18+E22</f>
        <v>2631900</v>
      </c>
      <c r="F23" s="183">
        <f>F18+F22</f>
        <v>3975135</v>
      </c>
      <c r="G23" s="184">
        <f>G18+G22</f>
        <v>795010</v>
      </c>
      <c r="H23" s="185">
        <f>H18+H22</f>
        <v>4770145</v>
      </c>
      <c r="I23" s="186">
        <f>I18+I22</f>
        <v>46899175</v>
      </c>
    </row>
    <row r="24" spans="1:10" s="108" customFormat="1" ht="17.25">
      <c r="D24" s="5"/>
      <c r="E24" s="109"/>
      <c r="I24" s="110" t="s">
        <v>3</v>
      </c>
    </row>
    <row r="25" spans="1:10" ht="24" customHeight="1">
      <c r="H25" s="329"/>
      <c r="I25" s="329" t="s">
        <v>225</v>
      </c>
    </row>
    <row r="26" spans="1:10" ht="24" customHeight="1">
      <c r="H26" s="329"/>
      <c r="I26" s="329"/>
    </row>
    <row r="27" spans="1:10" ht="24" customHeight="1">
      <c r="H27" s="329"/>
      <c r="I27" s="329"/>
    </row>
    <row r="28" spans="1:10" ht="24" customHeight="1">
      <c r="H28" s="329"/>
      <c r="I28" s="329"/>
    </row>
  </sheetData>
  <mergeCells count="14">
    <mergeCell ref="D3:D4"/>
    <mergeCell ref="F3:H3"/>
    <mergeCell ref="I3:I4"/>
    <mergeCell ref="E3:E4"/>
    <mergeCell ref="B22:C22"/>
    <mergeCell ref="A23:C23"/>
    <mergeCell ref="A3:A4"/>
    <mergeCell ref="B3:C4"/>
    <mergeCell ref="A5:A18"/>
    <mergeCell ref="B18:C18"/>
    <mergeCell ref="A19:A22"/>
    <mergeCell ref="B19:C19"/>
    <mergeCell ref="B20:C20"/>
    <mergeCell ref="B21:C21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3.5" style="5" customWidth="1"/>
    <col min="3" max="3" width="29.25" style="4" customWidth="1"/>
    <col min="4" max="4" width="1.25" style="4" customWidth="1"/>
    <col min="5" max="6" width="12.125" style="5" customWidth="1"/>
    <col min="7" max="9" width="10" style="4" customWidth="1"/>
    <col min="10" max="10" width="13.25" style="4" customWidth="1"/>
    <col min="11" max="16384" width="9" style="4"/>
  </cols>
  <sheetData>
    <row r="1" spans="1:10" ht="17.25">
      <c r="A1" s="1" t="s">
        <v>0</v>
      </c>
      <c r="B1" s="111"/>
    </row>
    <row r="2" spans="1:10" s="107" customFormat="1" ht="12" thickBot="1">
      <c r="A2" s="104"/>
      <c r="B2" s="112"/>
      <c r="C2" s="105"/>
      <c r="D2" s="105"/>
      <c r="E2" s="106"/>
      <c r="F2" s="106"/>
      <c r="G2" s="105"/>
      <c r="H2" s="105"/>
      <c r="I2" s="105"/>
      <c r="J2" s="6" t="s">
        <v>1</v>
      </c>
    </row>
    <row r="3" spans="1:10" s="113" customFormat="1" ht="13.5">
      <c r="A3" s="521" t="s">
        <v>34</v>
      </c>
      <c r="B3" s="522"/>
      <c r="C3" s="522"/>
      <c r="D3" s="522"/>
      <c r="E3" s="525" t="s">
        <v>95</v>
      </c>
      <c r="F3" s="527" t="s">
        <v>96</v>
      </c>
      <c r="G3" s="506" t="s">
        <v>97</v>
      </c>
      <c r="H3" s="507"/>
      <c r="I3" s="508"/>
      <c r="J3" s="509" t="s">
        <v>98</v>
      </c>
    </row>
    <row r="4" spans="1:10" s="113" customFormat="1" ht="13.5">
      <c r="A4" s="523"/>
      <c r="B4" s="524"/>
      <c r="C4" s="524"/>
      <c r="D4" s="524"/>
      <c r="E4" s="526"/>
      <c r="F4" s="528"/>
      <c r="G4" s="114" t="s">
        <v>23</v>
      </c>
      <c r="H4" s="115" t="s">
        <v>24</v>
      </c>
      <c r="I4" s="116" t="s">
        <v>25</v>
      </c>
      <c r="J4" s="510"/>
    </row>
    <row r="5" spans="1:10" s="113" customFormat="1" ht="22.5" customHeight="1">
      <c r="A5" s="513" t="s">
        <v>79</v>
      </c>
      <c r="B5" s="187">
        <v>1</v>
      </c>
      <c r="C5" s="118" t="s">
        <v>81</v>
      </c>
      <c r="D5" s="119"/>
      <c r="E5" s="122">
        <v>101900</v>
      </c>
      <c r="F5" s="121">
        <v>33700</v>
      </c>
      <c r="G5" s="122">
        <v>192805</v>
      </c>
      <c r="H5" s="123">
        <v>26805</v>
      </c>
      <c r="I5" s="124">
        <v>219610</v>
      </c>
      <c r="J5" s="125">
        <v>1809852</v>
      </c>
    </row>
    <row r="6" spans="1:10" s="113" customFormat="1" ht="22.5" customHeight="1">
      <c r="A6" s="514"/>
      <c r="B6" s="188">
        <v>2</v>
      </c>
      <c r="C6" s="127" t="s">
        <v>82</v>
      </c>
      <c r="D6" s="128"/>
      <c r="E6" s="131"/>
      <c r="F6" s="130"/>
      <c r="G6" s="131">
        <v>22379</v>
      </c>
      <c r="H6" s="132">
        <v>6732</v>
      </c>
      <c r="I6" s="133">
        <v>29111</v>
      </c>
      <c r="J6" s="134">
        <v>340101</v>
      </c>
    </row>
    <row r="7" spans="1:10" s="113" customFormat="1" ht="22.5" customHeight="1">
      <c r="A7" s="514"/>
      <c r="B7" s="188">
        <v>3</v>
      </c>
      <c r="C7" s="127" t="s">
        <v>83</v>
      </c>
      <c r="D7" s="128"/>
      <c r="E7" s="140">
        <v>5900</v>
      </c>
      <c r="F7" s="136">
        <v>14200</v>
      </c>
      <c r="G7" s="131">
        <v>3267</v>
      </c>
      <c r="H7" s="132">
        <v>302</v>
      </c>
      <c r="I7" s="137">
        <v>3569</v>
      </c>
      <c r="J7" s="134">
        <v>42640</v>
      </c>
    </row>
    <row r="8" spans="1:10" s="113" customFormat="1" ht="22.5" customHeight="1">
      <c r="A8" s="514"/>
      <c r="B8" s="188">
        <v>4</v>
      </c>
      <c r="C8" s="138" t="s">
        <v>76</v>
      </c>
      <c r="D8" s="139"/>
      <c r="E8" s="140">
        <v>443400</v>
      </c>
      <c r="F8" s="136">
        <v>1104900</v>
      </c>
      <c r="G8" s="131">
        <v>158698</v>
      </c>
      <c r="H8" s="132">
        <v>43424</v>
      </c>
      <c r="I8" s="137">
        <v>202122</v>
      </c>
      <c r="J8" s="134">
        <v>3546658</v>
      </c>
    </row>
    <row r="9" spans="1:10" s="113" customFormat="1" ht="22.5" customHeight="1">
      <c r="A9" s="514"/>
      <c r="B9" s="188">
        <v>5</v>
      </c>
      <c r="C9" s="127" t="s">
        <v>77</v>
      </c>
      <c r="D9" s="128"/>
      <c r="E9" s="140">
        <v>432400</v>
      </c>
      <c r="F9" s="136">
        <v>321700</v>
      </c>
      <c r="G9" s="140">
        <v>1509142</v>
      </c>
      <c r="H9" s="132">
        <v>223488</v>
      </c>
      <c r="I9" s="141">
        <v>1732630</v>
      </c>
      <c r="J9" s="134">
        <v>11726014</v>
      </c>
    </row>
    <row r="10" spans="1:10" s="113" customFormat="1" ht="22.5" customHeight="1">
      <c r="A10" s="514"/>
      <c r="B10" s="188">
        <v>6</v>
      </c>
      <c r="C10" s="127" t="s">
        <v>84</v>
      </c>
      <c r="D10" s="128"/>
      <c r="E10" s="140"/>
      <c r="F10" s="136"/>
      <c r="G10" s="131">
        <v>22621</v>
      </c>
      <c r="H10" s="132">
        <v>4051</v>
      </c>
      <c r="I10" s="141">
        <v>26672</v>
      </c>
      <c r="J10" s="134">
        <v>101867</v>
      </c>
    </row>
    <row r="11" spans="1:10" s="113" customFormat="1" ht="22.5" customHeight="1">
      <c r="A11" s="514"/>
      <c r="B11" s="188">
        <v>7</v>
      </c>
      <c r="C11" s="127" t="s">
        <v>85</v>
      </c>
      <c r="D11" s="128"/>
      <c r="E11" s="140"/>
      <c r="F11" s="136"/>
      <c r="G11" s="131">
        <v>58856</v>
      </c>
      <c r="H11" s="132">
        <v>9899</v>
      </c>
      <c r="I11" s="141">
        <v>68755</v>
      </c>
      <c r="J11" s="134">
        <v>516755</v>
      </c>
    </row>
    <row r="12" spans="1:10" s="113" customFormat="1" ht="22.5" customHeight="1">
      <c r="A12" s="514"/>
      <c r="B12" s="188">
        <v>8</v>
      </c>
      <c r="C12" s="127" t="s">
        <v>86</v>
      </c>
      <c r="D12" s="128"/>
      <c r="E12" s="140"/>
      <c r="F12" s="136"/>
      <c r="G12" s="131">
        <v>2128</v>
      </c>
      <c r="H12" s="132">
        <v>270</v>
      </c>
      <c r="I12" s="133">
        <v>2398</v>
      </c>
      <c r="J12" s="134">
        <v>4544</v>
      </c>
    </row>
    <row r="13" spans="1:10" s="113" customFormat="1" ht="22.5" customHeight="1">
      <c r="A13" s="514"/>
      <c r="B13" s="188">
        <v>9</v>
      </c>
      <c r="C13" s="127" t="s">
        <v>87</v>
      </c>
      <c r="D13" s="128"/>
      <c r="E13" s="140"/>
      <c r="F13" s="136"/>
      <c r="G13" s="131">
        <v>165892</v>
      </c>
      <c r="H13" s="132">
        <v>15298</v>
      </c>
      <c r="I13" s="141">
        <v>181190</v>
      </c>
      <c r="J13" s="134">
        <v>1116848</v>
      </c>
    </row>
    <row r="14" spans="1:10" s="113" customFormat="1" ht="22.5" customHeight="1">
      <c r="A14" s="514"/>
      <c r="B14" s="188">
        <v>10</v>
      </c>
      <c r="C14" s="127" t="s">
        <v>88</v>
      </c>
      <c r="D14" s="128"/>
      <c r="E14" s="131"/>
      <c r="F14" s="130"/>
      <c r="G14" s="131">
        <v>21027</v>
      </c>
      <c r="H14" s="132">
        <v>3506</v>
      </c>
      <c r="I14" s="133">
        <v>24533</v>
      </c>
      <c r="J14" s="134">
        <v>159519</v>
      </c>
    </row>
    <row r="15" spans="1:10" s="113" customFormat="1" ht="22.5" customHeight="1">
      <c r="A15" s="514"/>
      <c r="B15" s="188">
        <v>11</v>
      </c>
      <c r="C15" s="127" t="s">
        <v>89</v>
      </c>
      <c r="D15" s="128"/>
      <c r="E15" s="140">
        <v>719700</v>
      </c>
      <c r="F15" s="136">
        <v>1107900</v>
      </c>
      <c r="G15" s="140">
        <v>277125</v>
      </c>
      <c r="H15" s="132">
        <v>53706</v>
      </c>
      <c r="I15" s="141">
        <v>330831</v>
      </c>
      <c r="J15" s="134">
        <v>5510921</v>
      </c>
    </row>
    <row r="16" spans="1:10" s="113" customFormat="1" ht="22.5" customHeight="1">
      <c r="A16" s="514"/>
      <c r="B16" s="188">
        <v>12</v>
      </c>
      <c r="C16" s="127" t="s">
        <v>90</v>
      </c>
      <c r="D16" s="128"/>
      <c r="E16" s="140"/>
      <c r="F16" s="136"/>
      <c r="G16" s="140">
        <v>1664</v>
      </c>
      <c r="H16" s="132">
        <v>164</v>
      </c>
      <c r="I16" s="141">
        <v>1828</v>
      </c>
      <c r="J16" s="134">
        <v>2244</v>
      </c>
    </row>
    <row r="17" spans="1:13" s="113" customFormat="1" ht="22.5" customHeight="1">
      <c r="A17" s="514"/>
      <c r="B17" s="189">
        <v>13</v>
      </c>
      <c r="C17" s="143" t="s">
        <v>78</v>
      </c>
      <c r="D17" s="144"/>
      <c r="E17" s="238"/>
      <c r="F17" s="146"/>
      <c r="G17" s="147"/>
      <c r="H17" s="148"/>
      <c r="I17" s="149"/>
      <c r="J17" s="150">
        <v>50000</v>
      </c>
    </row>
    <row r="18" spans="1:13" s="113" customFormat="1" ht="22.5" customHeight="1">
      <c r="A18" s="515"/>
      <c r="B18" s="516" t="s">
        <v>19</v>
      </c>
      <c r="C18" s="517"/>
      <c r="D18" s="517"/>
      <c r="E18" s="153">
        <v>1703300</v>
      </c>
      <c r="F18" s="152">
        <v>2582400</v>
      </c>
      <c r="G18" s="153">
        <v>2435604</v>
      </c>
      <c r="H18" s="154">
        <v>387645</v>
      </c>
      <c r="I18" s="155">
        <v>2823249</v>
      </c>
      <c r="J18" s="156">
        <v>24927963</v>
      </c>
      <c r="K18" s="157"/>
    </row>
    <row r="19" spans="1:13" s="113" customFormat="1" ht="22.5" customHeight="1">
      <c r="A19" s="513" t="s">
        <v>6</v>
      </c>
      <c r="B19" s="158"/>
      <c r="C19" s="159" t="s">
        <v>91</v>
      </c>
      <c r="D19" s="160"/>
      <c r="E19" s="122">
        <v>900600</v>
      </c>
      <c r="F19" s="121">
        <v>317700</v>
      </c>
      <c r="G19" s="122">
        <v>1220143</v>
      </c>
      <c r="H19" s="123">
        <v>446212</v>
      </c>
      <c r="I19" s="162">
        <v>1666355</v>
      </c>
      <c r="J19" s="125">
        <v>21840433</v>
      </c>
      <c r="M19" s="163"/>
    </row>
    <row r="20" spans="1:13" s="113" customFormat="1" ht="22.5" customHeight="1">
      <c r="A20" s="514"/>
      <c r="B20" s="164"/>
      <c r="C20" s="127" t="s">
        <v>92</v>
      </c>
      <c r="D20" s="128"/>
      <c r="E20" s="140"/>
      <c r="F20" s="136"/>
      <c r="G20" s="131">
        <v>31421</v>
      </c>
      <c r="H20" s="132">
        <v>3126</v>
      </c>
      <c r="I20" s="165">
        <v>34547</v>
      </c>
      <c r="J20" s="134">
        <v>33172</v>
      </c>
    </row>
    <row r="21" spans="1:13" s="113" customFormat="1" ht="22.5" customHeight="1">
      <c r="A21" s="514"/>
      <c r="B21" s="164"/>
      <c r="C21" s="138" t="s">
        <v>93</v>
      </c>
      <c r="D21" s="139"/>
      <c r="E21" s="140"/>
      <c r="F21" s="136"/>
      <c r="G21" s="140">
        <v>10818</v>
      </c>
      <c r="H21" s="166">
        <v>108</v>
      </c>
      <c r="I21" s="165">
        <v>10926</v>
      </c>
      <c r="J21" s="134">
        <v>0</v>
      </c>
    </row>
    <row r="22" spans="1:13" s="113" customFormat="1" ht="22.5" customHeight="1">
      <c r="A22" s="514"/>
      <c r="B22" s="167"/>
      <c r="C22" s="168" t="s">
        <v>94</v>
      </c>
      <c r="D22" s="144"/>
      <c r="E22" s="239"/>
      <c r="F22" s="170"/>
      <c r="G22" s="171">
        <v>137660</v>
      </c>
      <c r="H22" s="172">
        <v>47946</v>
      </c>
      <c r="I22" s="173">
        <v>185606</v>
      </c>
      <c r="J22" s="174">
        <v>1440842</v>
      </c>
    </row>
    <row r="23" spans="1:13" s="113" customFormat="1" ht="22.5" customHeight="1">
      <c r="A23" s="515"/>
      <c r="B23" s="516" t="s">
        <v>19</v>
      </c>
      <c r="C23" s="517"/>
      <c r="D23" s="517"/>
      <c r="E23" s="177">
        <v>900600</v>
      </c>
      <c r="F23" s="176">
        <v>317700</v>
      </c>
      <c r="G23" s="177">
        <v>1400042</v>
      </c>
      <c r="H23" s="178">
        <v>497392</v>
      </c>
      <c r="I23" s="179">
        <v>1897434</v>
      </c>
      <c r="J23" s="180">
        <v>23314447</v>
      </c>
    </row>
    <row r="24" spans="1:13" s="113" customFormat="1" ht="22.5" customHeight="1" thickBot="1">
      <c r="A24" s="518" t="s">
        <v>10</v>
      </c>
      <c r="B24" s="519"/>
      <c r="C24" s="519"/>
      <c r="D24" s="520"/>
      <c r="E24" s="183">
        <v>2603900</v>
      </c>
      <c r="F24" s="182">
        <v>2900100</v>
      </c>
      <c r="G24" s="183">
        <v>3835646</v>
      </c>
      <c r="H24" s="184">
        <v>885037</v>
      </c>
      <c r="I24" s="185">
        <v>4720683</v>
      </c>
      <c r="J24" s="186">
        <v>48242410</v>
      </c>
    </row>
    <row r="25" spans="1:13" s="108" customFormat="1" ht="12">
      <c r="B25" s="109"/>
      <c r="E25" s="109"/>
      <c r="F25" s="109"/>
      <c r="J25" s="110" t="s">
        <v>3</v>
      </c>
    </row>
    <row r="26" spans="1:13" ht="24" customHeight="1">
      <c r="H26" s="329"/>
      <c r="I26" s="329"/>
      <c r="J26" s="329" t="s">
        <v>225</v>
      </c>
    </row>
    <row r="27" spans="1:13" ht="24" customHeight="1">
      <c r="H27" s="329"/>
      <c r="I27" s="329"/>
      <c r="J27" s="329"/>
    </row>
    <row r="28" spans="1:13" ht="24" customHeight="1">
      <c r="H28" s="329"/>
      <c r="I28" s="329"/>
      <c r="J28" s="329"/>
    </row>
  </sheetData>
  <mergeCells count="10">
    <mergeCell ref="G3:I3"/>
    <mergeCell ref="J3:J4"/>
    <mergeCell ref="A5:A18"/>
    <mergeCell ref="B18:D18"/>
    <mergeCell ref="A24:D24"/>
    <mergeCell ref="A3:D4"/>
    <mergeCell ref="E3:E4"/>
    <mergeCell ref="F3:F4"/>
    <mergeCell ref="A19:A23"/>
    <mergeCell ref="B23:D23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3.5" style="5" customWidth="1"/>
    <col min="3" max="3" width="29.25" style="4" customWidth="1"/>
    <col min="4" max="4" width="1.25" style="4" customWidth="1"/>
    <col min="5" max="6" width="12.125" style="5" customWidth="1"/>
    <col min="7" max="9" width="10" style="4" customWidth="1"/>
    <col min="10" max="10" width="13.25" style="4" customWidth="1"/>
    <col min="11" max="16384" width="9" style="4"/>
  </cols>
  <sheetData>
    <row r="1" spans="1:10" ht="17.25">
      <c r="A1" s="1" t="s">
        <v>0</v>
      </c>
      <c r="B1" s="111"/>
    </row>
    <row r="2" spans="1:10" s="107" customFormat="1" ht="12" thickBot="1">
      <c r="A2" s="104"/>
      <c r="B2" s="112"/>
      <c r="C2" s="105"/>
      <c r="D2" s="105"/>
      <c r="E2" s="106"/>
      <c r="F2" s="106"/>
      <c r="G2" s="105"/>
      <c r="H2" s="105"/>
      <c r="I2" s="105"/>
      <c r="J2" s="6" t="s">
        <v>1</v>
      </c>
    </row>
    <row r="3" spans="1:10" s="113" customFormat="1" ht="19.5" customHeight="1">
      <c r="A3" s="521" t="s">
        <v>34</v>
      </c>
      <c r="B3" s="522"/>
      <c r="C3" s="522"/>
      <c r="D3" s="531"/>
      <c r="E3" s="525" t="s">
        <v>56</v>
      </c>
      <c r="F3" s="527" t="s">
        <v>57</v>
      </c>
      <c r="G3" s="506" t="s">
        <v>59</v>
      </c>
      <c r="H3" s="507"/>
      <c r="I3" s="508"/>
      <c r="J3" s="509" t="s">
        <v>58</v>
      </c>
    </row>
    <row r="4" spans="1:10" s="113" customFormat="1" ht="19.5" customHeight="1">
      <c r="A4" s="523"/>
      <c r="B4" s="524"/>
      <c r="C4" s="524"/>
      <c r="D4" s="532"/>
      <c r="E4" s="526"/>
      <c r="F4" s="528"/>
      <c r="G4" s="114" t="s">
        <v>60</v>
      </c>
      <c r="H4" s="115" t="s">
        <v>61</v>
      </c>
      <c r="I4" s="116" t="s">
        <v>62</v>
      </c>
      <c r="J4" s="510"/>
    </row>
    <row r="5" spans="1:10" s="113" customFormat="1" ht="19.5" customHeight="1">
      <c r="A5" s="513" t="s">
        <v>79</v>
      </c>
      <c r="B5" s="117" t="s">
        <v>80</v>
      </c>
      <c r="C5" s="118" t="s">
        <v>81</v>
      </c>
      <c r="D5" s="119"/>
      <c r="E5" s="120">
        <v>145900</v>
      </c>
      <c r="F5" s="121">
        <v>101900</v>
      </c>
      <c r="G5" s="122">
        <v>218474</v>
      </c>
      <c r="H5" s="123">
        <v>30060</v>
      </c>
      <c r="I5" s="124">
        <v>248534</v>
      </c>
      <c r="J5" s="125">
        <v>1968957</v>
      </c>
    </row>
    <row r="6" spans="1:10" s="113" customFormat="1" ht="19.5" customHeight="1">
      <c r="A6" s="514"/>
      <c r="B6" s="126" t="s">
        <v>64</v>
      </c>
      <c r="C6" s="127" t="s">
        <v>82</v>
      </c>
      <c r="D6" s="128"/>
      <c r="E6" s="129"/>
      <c r="F6" s="130"/>
      <c r="G6" s="131">
        <v>21779</v>
      </c>
      <c r="H6" s="132">
        <v>7333</v>
      </c>
      <c r="I6" s="133">
        <v>29112</v>
      </c>
      <c r="J6" s="134">
        <v>362480</v>
      </c>
    </row>
    <row r="7" spans="1:10" s="113" customFormat="1" ht="19.5" customHeight="1">
      <c r="A7" s="514"/>
      <c r="B7" s="126" t="s">
        <v>65</v>
      </c>
      <c r="C7" s="127" t="s">
        <v>83</v>
      </c>
      <c r="D7" s="128"/>
      <c r="E7" s="135">
        <v>3800</v>
      </c>
      <c r="F7" s="136">
        <v>5900</v>
      </c>
      <c r="G7" s="131">
        <v>2814</v>
      </c>
      <c r="H7" s="132">
        <v>311</v>
      </c>
      <c r="I7" s="137">
        <v>3125</v>
      </c>
      <c r="J7" s="134">
        <v>31707</v>
      </c>
    </row>
    <row r="8" spans="1:10" s="113" customFormat="1" ht="19.5" customHeight="1">
      <c r="A8" s="514"/>
      <c r="B8" s="126" t="s">
        <v>66</v>
      </c>
      <c r="C8" s="138" t="s">
        <v>76</v>
      </c>
      <c r="D8" s="139"/>
      <c r="E8" s="135">
        <v>145900</v>
      </c>
      <c r="F8" s="136">
        <v>443400</v>
      </c>
      <c r="G8" s="131">
        <v>248214</v>
      </c>
      <c r="H8" s="132">
        <v>51959</v>
      </c>
      <c r="I8" s="137">
        <v>300173</v>
      </c>
      <c r="J8" s="134">
        <v>2600456</v>
      </c>
    </row>
    <row r="9" spans="1:10" s="113" customFormat="1" ht="19.5" customHeight="1">
      <c r="A9" s="514"/>
      <c r="B9" s="126" t="s">
        <v>67</v>
      </c>
      <c r="C9" s="127" t="s">
        <v>77</v>
      </c>
      <c r="D9" s="128"/>
      <c r="E9" s="135">
        <v>240000</v>
      </c>
      <c r="F9" s="136">
        <v>432400</v>
      </c>
      <c r="G9" s="140">
        <v>1517881</v>
      </c>
      <c r="H9" s="132">
        <v>267763</v>
      </c>
      <c r="I9" s="141">
        <v>1785644</v>
      </c>
      <c r="J9" s="134">
        <v>12913456</v>
      </c>
    </row>
    <row r="10" spans="1:10" s="113" customFormat="1" ht="19.5" customHeight="1">
      <c r="A10" s="514"/>
      <c r="B10" s="126" t="s">
        <v>68</v>
      </c>
      <c r="C10" s="127" t="s">
        <v>84</v>
      </c>
      <c r="D10" s="128"/>
      <c r="E10" s="135"/>
      <c r="F10" s="136"/>
      <c r="G10" s="131">
        <v>21794</v>
      </c>
      <c r="H10" s="132">
        <v>4876</v>
      </c>
      <c r="I10" s="141">
        <v>26670</v>
      </c>
      <c r="J10" s="134">
        <v>124488</v>
      </c>
    </row>
    <row r="11" spans="1:10" s="113" customFormat="1" ht="19.5" customHeight="1">
      <c r="A11" s="514"/>
      <c r="B11" s="126" t="s">
        <v>69</v>
      </c>
      <c r="C11" s="127" t="s">
        <v>85</v>
      </c>
      <c r="D11" s="128"/>
      <c r="E11" s="135">
        <v>50000</v>
      </c>
      <c r="F11" s="136"/>
      <c r="G11" s="131">
        <v>57535</v>
      </c>
      <c r="H11" s="132">
        <v>10945</v>
      </c>
      <c r="I11" s="141">
        <v>68480</v>
      </c>
      <c r="J11" s="134">
        <v>575611</v>
      </c>
    </row>
    <row r="12" spans="1:10" s="113" customFormat="1" ht="19.5" customHeight="1">
      <c r="A12" s="514"/>
      <c r="B12" s="126" t="s">
        <v>70</v>
      </c>
      <c r="C12" s="127" t="s">
        <v>86</v>
      </c>
      <c r="D12" s="128"/>
      <c r="E12" s="135">
        <v>10500</v>
      </c>
      <c r="F12" s="136"/>
      <c r="G12" s="131">
        <v>2038</v>
      </c>
      <c r="H12" s="132">
        <v>361</v>
      </c>
      <c r="I12" s="133">
        <v>2399</v>
      </c>
      <c r="J12" s="134">
        <v>6672</v>
      </c>
    </row>
    <row r="13" spans="1:10" s="113" customFormat="1" ht="19.5" customHeight="1">
      <c r="A13" s="514"/>
      <c r="B13" s="126" t="s">
        <v>71</v>
      </c>
      <c r="C13" s="127" t="s">
        <v>87</v>
      </c>
      <c r="D13" s="128"/>
      <c r="E13" s="135"/>
      <c r="F13" s="136"/>
      <c r="G13" s="131">
        <v>159841</v>
      </c>
      <c r="H13" s="132">
        <v>17140</v>
      </c>
      <c r="I13" s="141">
        <v>176981</v>
      </c>
      <c r="J13" s="134">
        <v>1282740</v>
      </c>
    </row>
    <row r="14" spans="1:10" s="113" customFormat="1" ht="19.5" customHeight="1">
      <c r="A14" s="514"/>
      <c r="B14" s="126" t="s">
        <v>72</v>
      </c>
      <c r="C14" s="127" t="s">
        <v>88</v>
      </c>
      <c r="D14" s="128"/>
      <c r="E14" s="129"/>
      <c r="F14" s="130"/>
      <c r="G14" s="131">
        <v>20614</v>
      </c>
      <c r="H14" s="132">
        <v>3921</v>
      </c>
      <c r="I14" s="133">
        <v>24535</v>
      </c>
      <c r="J14" s="134">
        <v>180546</v>
      </c>
    </row>
    <row r="15" spans="1:10" s="113" customFormat="1" ht="19.5" customHeight="1">
      <c r="A15" s="514"/>
      <c r="B15" s="126" t="s">
        <v>73</v>
      </c>
      <c r="C15" s="127" t="s">
        <v>89</v>
      </c>
      <c r="D15" s="128"/>
      <c r="E15" s="135"/>
      <c r="F15" s="136">
        <v>719700</v>
      </c>
      <c r="G15" s="140">
        <v>246469</v>
      </c>
      <c r="H15" s="132">
        <v>53413</v>
      </c>
      <c r="I15" s="141">
        <v>299882</v>
      </c>
      <c r="J15" s="134">
        <v>4680146</v>
      </c>
    </row>
    <row r="16" spans="1:10" s="113" customFormat="1" ht="19.5" customHeight="1">
      <c r="A16" s="514"/>
      <c r="B16" s="126" t="s">
        <v>74</v>
      </c>
      <c r="C16" s="127" t="s">
        <v>90</v>
      </c>
      <c r="D16" s="128"/>
      <c r="E16" s="135">
        <v>463700</v>
      </c>
      <c r="F16" s="136"/>
      <c r="G16" s="140">
        <v>1590</v>
      </c>
      <c r="H16" s="132">
        <v>239</v>
      </c>
      <c r="I16" s="141">
        <v>1829</v>
      </c>
      <c r="J16" s="134">
        <v>3908</v>
      </c>
    </row>
    <row r="17" spans="1:13" s="113" customFormat="1" ht="19.5" customHeight="1">
      <c r="A17" s="514"/>
      <c r="B17" s="142" t="s">
        <v>75</v>
      </c>
      <c r="C17" s="143" t="s">
        <v>78</v>
      </c>
      <c r="D17" s="144"/>
      <c r="E17" s="145"/>
      <c r="F17" s="146"/>
      <c r="G17" s="147">
        <v>255</v>
      </c>
      <c r="H17" s="148">
        <v>9</v>
      </c>
      <c r="I17" s="149">
        <v>264</v>
      </c>
      <c r="J17" s="150">
        <v>50000</v>
      </c>
    </row>
    <row r="18" spans="1:13" s="113" customFormat="1" ht="19.5" customHeight="1">
      <c r="A18" s="515"/>
      <c r="B18" s="516" t="s">
        <v>63</v>
      </c>
      <c r="C18" s="517"/>
      <c r="D18" s="530"/>
      <c r="E18" s="151">
        <f t="shared" ref="E18:J18" si="0">SUM(E5:E17)</f>
        <v>1059800</v>
      </c>
      <c r="F18" s="152">
        <f t="shared" si="0"/>
        <v>1703300</v>
      </c>
      <c r="G18" s="153">
        <f t="shared" si="0"/>
        <v>2519298</v>
      </c>
      <c r="H18" s="154">
        <f t="shared" si="0"/>
        <v>448330</v>
      </c>
      <c r="I18" s="155">
        <f t="shared" si="0"/>
        <v>2967628</v>
      </c>
      <c r="J18" s="156">
        <f t="shared" si="0"/>
        <v>24781167</v>
      </c>
      <c r="K18" s="157"/>
    </row>
    <row r="19" spans="1:13" s="113" customFormat="1" ht="19.5" customHeight="1">
      <c r="A19" s="513" t="s">
        <v>6</v>
      </c>
      <c r="B19" s="158"/>
      <c r="C19" s="159" t="s">
        <v>91</v>
      </c>
      <c r="D19" s="160"/>
      <c r="E19" s="161">
        <v>1530800</v>
      </c>
      <c r="F19" s="121">
        <v>900600</v>
      </c>
      <c r="G19" s="122">
        <v>1879892</v>
      </c>
      <c r="H19" s="123">
        <v>504357</v>
      </c>
      <c r="I19" s="162">
        <v>2384249</v>
      </c>
      <c r="J19" s="125">
        <v>22742876</v>
      </c>
      <c r="M19" s="163"/>
    </row>
    <row r="20" spans="1:13" s="113" customFormat="1" ht="19.5" customHeight="1">
      <c r="A20" s="514"/>
      <c r="B20" s="164"/>
      <c r="C20" s="127" t="s">
        <v>92</v>
      </c>
      <c r="D20" s="128"/>
      <c r="E20" s="135"/>
      <c r="F20" s="136"/>
      <c r="G20" s="131">
        <v>29761</v>
      </c>
      <c r="H20" s="132">
        <v>4786</v>
      </c>
      <c r="I20" s="165">
        <v>34547</v>
      </c>
      <c r="J20" s="134">
        <v>64593</v>
      </c>
    </row>
    <row r="21" spans="1:13" s="113" customFormat="1" ht="19.5" customHeight="1">
      <c r="A21" s="514"/>
      <c r="B21" s="164"/>
      <c r="C21" s="138" t="s">
        <v>93</v>
      </c>
      <c r="D21" s="139"/>
      <c r="E21" s="135"/>
      <c r="F21" s="136"/>
      <c r="G21" s="140">
        <v>15709</v>
      </c>
      <c r="H21" s="166">
        <v>270</v>
      </c>
      <c r="I21" s="165">
        <v>15979</v>
      </c>
      <c r="J21" s="134">
        <v>10818</v>
      </c>
    </row>
    <row r="22" spans="1:13" s="113" customFormat="1" ht="19.5" customHeight="1">
      <c r="A22" s="514"/>
      <c r="B22" s="167"/>
      <c r="C22" s="168" t="s">
        <v>94</v>
      </c>
      <c r="D22" s="144"/>
      <c r="E22" s="169"/>
      <c r="F22" s="170"/>
      <c r="G22" s="171">
        <v>103633</v>
      </c>
      <c r="H22" s="172">
        <v>52177</v>
      </c>
      <c r="I22" s="173">
        <v>155810</v>
      </c>
      <c r="J22" s="174">
        <v>1578502</v>
      </c>
    </row>
    <row r="23" spans="1:13" s="113" customFormat="1" ht="19.5" customHeight="1">
      <c r="A23" s="515"/>
      <c r="B23" s="516" t="s">
        <v>63</v>
      </c>
      <c r="C23" s="517"/>
      <c r="D23" s="530"/>
      <c r="E23" s="175">
        <f t="shared" ref="E23:J23" si="1">SUM(E19:E22)</f>
        <v>1530800</v>
      </c>
      <c r="F23" s="176">
        <f t="shared" si="1"/>
        <v>900600</v>
      </c>
      <c r="G23" s="177">
        <f t="shared" si="1"/>
        <v>2028995</v>
      </c>
      <c r="H23" s="178">
        <f t="shared" si="1"/>
        <v>561590</v>
      </c>
      <c r="I23" s="179">
        <f t="shared" si="1"/>
        <v>2590585</v>
      </c>
      <c r="J23" s="180">
        <f t="shared" si="1"/>
        <v>24396789</v>
      </c>
    </row>
    <row r="24" spans="1:13" s="113" customFormat="1" ht="19.5" customHeight="1" thickBot="1">
      <c r="A24" s="518" t="s">
        <v>10</v>
      </c>
      <c r="B24" s="519"/>
      <c r="C24" s="519"/>
      <c r="D24" s="529"/>
      <c r="E24" s="181">
        <f t="shared" ref="E24:J24" si="2">E18+E23</f>
        <v>2590600</v>
      </c>
      <c r="F24" s="182">
        <f t="shared" si="2"/>
        <v>2603900</v>
      </c>
      <c r="G24" s="183">
        <f t="shared" si="2"/>
        <v>4548293</v>
      </c>
      <c r="H24" s="184">
        <f t="shared" si="2"/>
        <v>1009920</v>
      </c>
      <c r="I24" s="185">
        <f t="shared" si="2"/>
        <v>5558213</v>
      </c>
      <c r="J24" s="186">
        <f t="shared" si="2"/>
        <v>49177956</v>
      </c>
    </row>
    <row r="25" spans="1:13" s="108" customFormat="1" ht="12">
      <c r="B25" s="109"/>
      <c r="E25" s="109"/>
      <c r="F25" s="109"/>
      <c r="J25" s="110" t="s">
        <v>3</v>
      </c>
    </row>
    <row r="26" spans="1:13" ht="24" customHeight="1">
      <c r="H26" s="329"/>
      <c r="I26" s="329"/>
      <c r="J26" s="329" t="s">
        <v>225</v>
      </c>
    </row>
    <row r="27" spans="1:13" ht="24" customHeight="1">
      <c r="H27" s="329"/>
      <c r="I27" s="329"/>
      <c r="J27" s="329"/>
    </row>
    <row r="28" spans="1:13" ht="24" customHeight="1">
      <c r="H28" s="329"/>
      <c r="I28" s="329"/>
      <c r="J28" s="329"/>
    </row>
  </sheetData>
  <mergeCells count="10">
    <mergeCell ref="A24:D24"/>
    <mergeCell ref="A19:A23"/>
    <mergeCell ref="A5:A18"/>
    <mergeCell ref="J3:J4"/>
    <mergeCell ref="G3:I3"/>
    <mergeCell ref="F3:F4"/>
    <mergeCell ref="E3:E4"/>
    <mergeCell ref="B18:D18"/>
    <mergeCell ref="B23:D23"/>
    <mergeCell ref="A3:D4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30.25" style="4" customWidth="1"/>
    <col min="3" max="4" width="12.125" style="5" customWidth="1"/>
    <col min="5" max="7" width="11.125" style="4" customWidth="1"/>
    <col min="8" max="8" width="13.25" style="4" customWidth="1"/>
    <col min="9" max="16384" width="9" style="4"/>
  </cols>
  <sheetData>
    <row r="1" spans="1:8" ht="17.25">
      <c r="A1" s="1" t="s">
        <v>0</v>
      </c>
    </row>
    <row r="2" spans="1:8" s="107" customFormat="1" ht="12" thickBot="1">
      <c r="A2" s="104"/>
      <c r="B2" s="105"/>
      <c r="C2" s="106"/>
      <c r="D2" s="106"/>
      <c r="E2" s="105"/>
      <c r="F2" s="105"/>
      <c r="G2" s="105"/>
      <c r="H2" s="6" t="s">
        <v>1</v>
      </c>
    </row>
    <row r="3" spans="1:8" s="7" customFormat="1" ht="19.5" customHeight="1">
      <c r="A3" s="547" t="s">
        <v>2</v>
      </c>
      <c r="B3" s="545" t="s">
        <v>15</v>
      </c>
      <c r="C3" s="549" t="s">
        <v>14</v>
      </c>
      <c r="D3" s="543" t="s">
        <v>20</v>
      </c>
      <c r="E3" s="540" t="s">
        <v>21</v>
      </c>
      <c r="F3" s="541"/>
      <c r="G3" s="542"/>
      <c r="H3" s="538" t="s">
        <v>22</v>
      </c>
    </row>
    <row r="4" spans="1:8" s="7" customFormat="1" ht="19.5" customHeight="1">
      <c r="A4" s="548"/>
      <c r="B4" s="546"/>
      <c r="C4" s="550"/>
      <c r="D4" s="544"/>
      <c r="E4" s="23" t="s">
        <v>23</v>
      </c>
      <c r="F4" s="24" t="s">
        <v>24</v>
      </c>
      <c r="G4" s="25" t="s">
        <v>25</v>
      </c>
      <c r="H4" s="539"/>
    </row>
    <row r="5" spans="1:8" s="7" customFormat="1" ht="19.5" customHeight="1">
      <c r="A5" s="533" t="s">
        <v>4</v>
      </c>
      <c r="B5" s="8" t="s">
        <v>5</v>
      </c>
      <c r="C5" s="17">
        <v>89700</v>
      </c>
      <c r="D5" s="38">
        <v>145900</v>
      </c>
      <c r="E5" s="31">
        <v>242650</v>
      </c>
      <c r="F5" s="32">
        <v>33396</v>
      </c>
      <c r="G5" s="33">
        <f t="shared" ref="G5:G17" si="0">SUM(E5:F5)</f>
        <v>276046</v>
      </c>
      <c r="H5" s="39">
        <v>2085531</v>
      </c>
    </row>
    <row r="6" spans="1:8" s="7" customFormat="1" ht="19.5" customHeight="1">
      <c r="A6" s="534"/>
      <c r="B6" s="9" t="s">
        <v>16</v>
      </c>
      <c r="C6" s="18"/>
      <c r="D6" s="40"/>
      <c r="E6" s="26">
        <v>61930</v>
      </c>
      <c r="F6" s="27">
        <v>10920</v>
      </c>
      <c r="G6" s="28">
        <f t="shared" si="0"/>
        <v>72850</v>
      </c>
      <c r="H6" s="41">
        <v>384259</v>
      </c>
    </row>
    <row r="7" spans="1:8" s="7" customFormat="1" ht="19.5" customHeight="1">
      <c r="A7" s="534"/>
      <c r="B7" s="9" t="s">
        <v>17</v>
      </c>
      <c r="C7" s="19">
        <v>2800</v>
      </c>
      <c r="D7" s="42">
        <v>3800</v>
      </c>
      <c r="E7" s="26">
        <v>712</v>
      </c>
      <c r="F7" s="27">
        <v>300</v>
      </c>
      <c r="G7" s="28">
        <f t="shared" si="0"/>
        <v>1012</v>
      </c>
      <c r="H7" s="41">
        <v>28621</v>
      </c>
    </row>
    <row r="8" spans="1:8" s="7" customFormat="1" ht="19.5" customHeight="1">
      <c r="A8" s="534"/>
      <c r="B8" s="16" t="s">
        <v>12</v>
      </c>
      <c r="C8" s="19">
        <v>366700</v>
      </c>
      <c r="D8" s="42">
        <v>145900</v>
      </c>
      <c r="E8" s="26">
        <v>212771</v>
      </c>
      <c r="F8" s="27">
        <v>58506</v>
      </c>
      <c r="G8" s="28">
        <f t="shared" si="0"/>
        <v>271277</v>
      </c>
      <c r="H8" s="41">
        <v>2405270</v>
      </c>
    </row>
    <row r="9" spans="1:8" s="7" customFormat="1" ht="19.5" customHeight="1">
      <c r="A9" s="534"/>
      <c r="B9" s="9" t="s">
        <v>13</v>
      </c>
      <c r="C9" s="19">
        <v>419800</v>
      </c>
      <c r="D9" s="42">
        <v>240000</v>
      </c>
      <c r="E9" s="29">
        <v>1375251</v>
      </c>
      <c r="F9" s="27">
        <v>295146</v>
      </c>
      <c r="G9" s="28">
        <f t="shared" si="0"/>
        <v>1670397</v>
      </c>
      <c r="H9" s="41">
        <v>13998937</v>
      </c>
    </row>
    <row r="10" spans="1:8" s="7" customFormat="1" ht="19.5" customHeight="1">
      <c r="A10" s="534"/>
      <c r="B10" s="9" t="s">
        <v>18</v>
      </c>
      <c r="C10" s="19"/>
      <c r="D10" s="42"/>
      <c r="E10" s="26">
        <v>34302</v>
      </c>
      <c r="F10" s="27">
        <v>6177</v>
      </c>
      <c r="G10" s="28">
        <f t="shared" si="0"/>
        <v>40479</v>
      </c>
      <c r="H10" s="41">
        <v>146282</v>
      </c>
    </row>
    <row r="11" spans="1:8" s="7" customFormat="1" ht="19.5" customHeight="1">
      <c r="A11" s="534"/>
      <c r="B11" s="9" t="s">
        <v>26</v>
      </c>
      <c r="C11" s="19"/>
      <c r="D11" s="42">
        <v>50000</v>
      </c>
      <c r="E11" s="26">
        <v>247</v>
      </c>
      <c r="F11" s="27">
        <v>17</v>
      </c>
      <c r="G11" s="28">
        <f t="shared" si="0"/>
        <v>264</v>
      </c>
      <c r="H11" s="41">
        <v>50255</v>
      </c>
    </row>
    <row r="12" spans="1:8" s="7" customFormat="1" ht="19.5" customHeight="1">
      <c r="A12" s="534"/>
      <c r="B12" s="9" t="s">
        <v>27</v>
      </c>
      <c r="C12" s="19">
        <v>4000</v>
      </c>
      <c r="D12" s="42">
        <v>10500</v>
      </c>
      <c r="E12" s="26">
        <v>61612</v>
      </c>
      <c r="F12" s="27">
        <v>12091</v>
      </c>
      <c r="G12" s="28">
        <f t="shared" si="0"/>
        <v>73703</v>
      </c>
      <c r="H12" s="41">
        <v>633146</v>
      </c>
    </row>
    <row r="13" spans="1:8" s="7" customFormat="1" ht="19.5" customHeight="1">
      <c r="A13" s="534"/>
      <c r="B13" s="9" t="s">
        <v>28</v>
      </c>
      <c r="C13" s="19"/>
      <c r="D13" s="42"/>
      <c r="E13" s="26">
        <v>9965</v>
      </c>
      <c r="F13" s="27">
        <v>828</v>
      </c>
      <c r="G13" s="28">
        <f t="shared" si="0"/>
        <v>10793</v>
      </c>
      <c r="H13" s="41">
        <v>8710</v>
      </c>
    </row>
    <row r="14" spans="1:8" s="7" customFormat="1" ht="19.5" customHeight="1">
      <c r="A14" s="534"/>
      <c r="B14" s="9" t="s">
        <v>29</v>
      </c>
      <c r="C14" s="18"/>
      <c r="D14" s="40"/>
      <c r="E14" s="26">
        <v>153332</v>
      </c>
      <c r="F14" s="27">
        <v>18893</v>
      </c>
      <c r="G14" s="28">
        <f t="shared" si="0"/>
        <v>172225</v>
      </c>
      <c r="H14" s="41">
        <v>1442581</v>
      </c>
    </row>
    <row r="15" spans="1:8" s="7" customFormat="1" ht="19.5" customHeight="1">
      <c r="A15" s="534"/>
      <c r="B15" s="9" t="s">
        <v>30</v>
      </c>
      <c r="C15" s="19"/>
      <c r="D15" s="42"/>
      <c r="E15" s="29">
        <v>20208</v>
      </c>
      <c r="F15" s="27">
        <v>4327</v>
      </c>
      <c r="G15" s="28">
        <f t="shared" si="0"/>
        <v>24535</v>
      </c>
      <c r="H15" s="41">
        <v>201160</v>
      </c>
    </row>
    <row r="16" spans="1:8" s="7" customFormat="1" ht="19.5" customHeight="1">
      <c r="A16" s="534"/>
      <c r="B16" s="9" t="s">
        <v>31</v>
      </c>
      <c r="C16" s="19">
        <v>495100</v>
      </c>
      <c r="D16" s="42">
        <v>463700</v>
      </c>
      <c r="E16" s="29">
        <v>214655</v>
      </c>
      <c r="F16" s="27">
        <v>52185</v>
      </c>
      <c r="G16" s="28">
        <f t="shared" si="0"/>
        <v>266840</v>
      </c>
      <c r="H16" s="41">
        <v>4206915</v>
      </c>
    </row>
    <row r="17" spans="1:9" s="7" customFormat="1" ht="19.5" customHeight="1">
      <c r="A17" s="534"/>
      <c r="B17" s="10" t="s">
        <v>32</v>
      </c>
      <c r="C17" s="20"/>
      <c r="D17" s="55"/>
      <c r="E17" s="56">
        <v>25579</v>
      </c>
      <c r="F17" s="57">
        <v>1535</v>
      </c>
      <c r="G17" s="58">
        <f t="shared" si="0"/>
        <v>27114</v>
      </c>
      <c r="H17" s="59">
        <v>5498</v>
      </c>
    </row>
    <row r="18" spans="1:9" s="7" customFormat="1" ht="19.5" customHeight="1">
      <c r="A18" s="535"/>
      <c r="B18" s="11" t="s">
        <v>19</v>
      </c>
      <c r="C18" s="37">
        <f t="shared" ref="C18:H18" si="1">SUM(C5:C17)</f>
        <v>1378100</v>
      </c>
      <c r="D18" s="60">
        <f t="shared" si="1"/>
        <v>1059800</v>
      </c>
      <c r="E18" s="61">
        <f t="shared" si="1"/>
        <v>2413214</v>
      </c>
      <c r="F18" s="62">
        <f t="shared" si="1"/>
        <v>494321</v>
      </c>
      <c r="G18" s="63">
        <f t="shared" si="1"/>
        <v>2907535</v>
      </c>
      <c r="H18" s="64">
        <f t="shared" si="1"/>
        <v>25597165</v>
      </c>
      <c r="I18" s="13"/>
    </row>
    <row r="19" spans="1:9" s="7" customFormat="1" ht="19.5" customHeight="1">
      <c r="A19" s="533" t="s">
        <v>6</v>
      </c>
      <c r="B19" s="14" t="s">
        <v>33</v>
      </c>
      <c r="C19" s="21">
        <v>1172400</v>
      </c>
      <c r="D19" s="38">
        <v>1530800</v>
      </c>
      <c r="E19" s="31">
        <v>2474826</v>
      </c>
      <c r="F19" s="32">
        <v>599642</v>
      </c>
      <c r="G19" s="33">
        <f>SUM(E19:F19)</f>
        <v>3074468</v>
      </c>
      <c r="H19" s="39">
        <v>23722168</v>
      </c>
    </row>
    <row r="20" spans="1:9" s="7" customFormat="1" ht="19.5" customHeight="1">
      <c r="A20" s="534"/>
      <c r="B20" s="9" t="s">
        <v>7</v>
      </c>
      <c r="C20" s="19"/>
      <c r="D20" s="42"/>
      <c r="E20" s="26">
        <v>28189</v>
      </c>
      <c r="F20" s="27">
        <v>6358</v>
      </c>
      <c r="G20" s="28">
        <f>SUM(E20:F20)</f>
        <v>34547</v>
      </c>
      <c r="H20" s="41">
        <v>94354</v>
      </c>
    </row>
    <row r="21" spans="1:9" s="7" customFormat="1" ht="19.5" customHeight="1">
      <c r="A21" s="534"/>
      <c r="B21" s="16" t="s">
        <v>8</v>
      </c>
      <c r="C21" s="19"/>
      <c r="D21" s="42"/>
      <c r="E21" s="29">
        <v>15549</v>
      </c>
      <c r="F21" s="30">
        <v>431</v>
      </c>
      <c r="G21" s="28">
        <f>SUM(E21:F21)</f>
        <v>15980</v>
      </c>
      <c r="H21" s="41">
        <v>26527</v>
      </c>
    </row>
    <row r="22" spans="1:9" s="7" customFormat="1" ht="19.5" customHeight="1">
      <c r="A22" s="534"/>
      <c r="B22" s="10" t="s">
        <v>9</v>
      </c>
      <c r="C22" s="22"/>
      <c r="D22" s="43"/>
      <c r="E22" s="34">
        <v>96279</v>
      </c>
      <c r="F22" s="35">
        <v>56177</v>
      </c>
      <c r="G22" s="36">
        <f>SUM(E22:F22)</f>
        <v>152456</v>
      </c>
      <c r="H22" s="44">
        <v>1682135</v>
      </c>
    </row>
    <row r="23" spans="1:9" s="7" customFormat="1" ht="19.5" customHeight="1">
      <c r="A23" s="535"/>
      <c r="B23" s="11" t="s">
        <v>19</v>
      </c>
      <c r="C23" s="12">
        <f t="shared" ref="C23:H23" si="2">SUM(C19:C22)</f>
        <v>1172400</v>
      </c>
      <c r="D23" s="45">
        <f t="shared" si="2"/>
        <v>1530800</v>
      </c>
      <c r="E23" s="46">
        <f t="shared" si="2"/>
        <v>2614843</v>
      </c>
      <c r="F23" s="47">
        <f t="shared" si="2"/>
        <v>662608</v>
      </c>
      <c r="G23" s="48">
        <f t="shared" si="2"/>
        <v>3277451</v>
      </c>
      <c r="H23" s="49">
        <f t="shared" si="2"/>
        <v>25525184</v>
      </c>
    </row>
    <row r="24" spans="1:9" s="7" customFormat="1" ht="19.5" customHeight="1" thickBot="1">
      <c r="A24" s="536" t="s">
        <v>10</v>
      </c>
      <c r="B24" s="537"/>
      <c r="C24" s="15">
        <f t="shared" ref="C24:H24" si="3">C18+C23</f>
        <v>2550500</v>
      </c>
      <c r="D24" s="50">
        <f t="shared" si="3"/>
        <v>2590600</v>
      </c>
      <c r="E24" s="51">
        <f t="shared" si="3"/>
        <v>5028057</v>
      </c>
      <c r="F24" s="52">
        <f t="shared" si="3"/>
        <v>1156929</v>
      </c>
      <c r="G24" s="53">
        <f t="shared" si="3"/>
        <v>6184986</v>
      </c>
      <c r="H24" s="54">
        <f t="shared" si="3"/>
        <v>51122349</v>
      </c>
    </row>
    <row r="25" spans="1:9" s="108" customFormat="1" ht="12">
      <c r="C25" s="109"/>
      <c r="D25" s="109"/>
      <c r="H25" s="110" t="s">
        <v>3</v>
      </c>
    </row>
    <row r="26" spans="1:9" ht="24" customHeight="1">
      <c r="H26" s="329" t="s">
        <v>225</v>
      </c>
    </row>
    <row r="27" spans="1:9" ht="24" customHeight="1">
      <c r="G27" s="4" t="s">
        <v>11</v>
      </c>
      <c r="H27" s="329"/>
    </row>
    <row r="28" spans="1:9" ht="24" customHeight="1">
      <c r="H28" s="329"/>
    </row>
  </sheetData>
  <mergeCells count="9">
    <mergeCell ref="A19:A23"/>
    <mergeCell ref="A24:B24"/>
    <mergeCell ref="H3:H4"/>
    <mergeCell ref="E3:G3"/>
    <mergeCell ref="D3:D4"/>
    <mergeCell ref="B3:B4"/>
    <mergeCell ref="A3:A4"/>
    <mergeCell ref="C3:C4"/>
    <mergeCell ref="A5:A18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75" workbookViewId="0">
      <selection activeCell="A2" sqref="A2"/>
    </sheetView>
  </sheetViews>
  <sheetFormatPr defaultRowHeight="24" customHeight="1"/>
  <cols>
    <col min="1" max="1" width="3.75" style="4" customWidth="1"/>
    <col min="2" max="2" width="30.25" style="4" customWidth="1"/>
    <col min="3" max="4" width="12.125" style="5" customWidth="1"/>
    <col min="5" max="7" width="11.125" style="4" customWidth="1"/>
    <col min="8" max="8" width="13.25" style="4" customWidth="1"/>
    <col min="9" max="16384" width="9" style="4"/>
  </cols>
  <sheetData>
    <row r="1" spans="1:8" ht="17.25">
      <c r="A1" s="1" t="s">
        <v>0</v>
      </c>
    </row>
    <row r="2" spans="1:8" s="107" customFormat="1" ht="12" thickBot="1">
      <c r="A2" s="104"/>
      <c r="B2" s="105"/>
      <c r="C2" s="106"/>
      <c r="D2" s="106"/>
      <c r="E2" s="105"/>
      <c r="F2" s="105"/>
      <c r="G2" s="105"/>
      <c r="H2" s="6" t="s">
        <v>1</v>
      </c>
    </row>
    <row r="3" spans="1:8" s="7" customFormat="1" ht="19.5" customHeight="1">
      <c r="A3" s="547" t="s">
        <v>2</v>
      </c>
      <c r="B3" s="545"/>
      <c r="C3" s="549" t="s">
        <v>52</v>
      </c>
      <c r="D3" s="543" t="s">
        <v>14</v>
      </c>
      <c r="E3" s="540" t="s">
        <v>53</v>
      </c>
      <c r="F3" s="541"/>
      <c r="G3" s="542"/>
      <c r="H3" s="538" t="s">
        <v>54</v>
      </c>
    </row>
    <row r="4" spans="1:8" s="7" customFormat="1" ht="19.5" customHeight="1">
      <c r="A4" s="548"/>
      <c r="B4" s="546"/>
      <c r="C4" s="550"/>
      <c r="D4" s="544"/>
      <c r="E4" s="23" t="s">
        <v>23</v>
      </c>
      <c r="F4" s="24" t="s">
        <v>24</v>
      </c>
      <c r="G4" s="25" t="s">
        <v>25</v>
      </c>
      <c r="H4" s="539"/>
    </row>
    <row r="5" spans="1:8" s="7" customFormat="1" ht="19.5" customHeight="1">
      <c r="A5" s="533" t="s">
        <v>4</v>
      </c>
      <c r="B5" s="8" t="s">
        <v>5</v>
      </c>
      <c r="C5" s="17">
        <v>66600</v>
      </c>
      <c r="D5" s="38">
        <v>89700</v>
      </c>
      <c r="E5" s="31">
        <v>267309</v>
      </c>
      <c r="F5" s="32">
        <v>37126</v>
      </c>
      <c r="G5" s="33">
        <f t="shared" ref="G5:G17" si="0">SUM(E5:F5)</f>
        <v>304435</v>
      </c>
      <c r="H5" s="39">
        <v>2182281</v>
      </c>
    </row>
    <row r="6" spans="1:8" s="7" customFormat="1" ht="19.5" customHeight="1">
      <c r="A6" s="534"/>
      <c r="B6" s="9" t="s">
        <v>40</v>
      </c>
      <c r="C6" s="18"/>
      <c r="D6" s="40"/>
      <c r="E6" s="26">
        <v>21114</v>
      </c>
      <c r="F6" s="27">
        <v>11969</v>
      </c>
      <c r="G6" s="28">
        <f t="shared" si="0"/>
        <v>33083</v>
      </c>
      <c r="H6" s="41">
        <v>446189</v>
      </c>
    </row>
    <row r="7" spans="1:8" s="7" customFormat="1" ht="19.5" customHeight="1">
      <c r="A7" s="534"/>
      <c r="B7" s="9" t="s">
        <v>41</v>
      </c>
      <c r="C7" s="19">
        <v>20900</v>
      </c>
      <c r="D7" s="42">
        <v>2800</v>
      </c>
      <c r="E7" s="26">
        <v>700</v>
      </c>
      <c r="F7" s="27">
        <v>269</v>
      </c>
      <c r="G7" s="28">
        <f t="shared" si="0"/>
        <v>969</v>
      </c>
      <c r="H7" s="41">
        <v>25533</v>
      </c>
    </row>
    <row r="8" spans="1:8" s="7" customFormat="1" ht="19.5" customHeight="1">
      <c r="A8" s="534"/>
      <c r="B8" s="16" t="s">
        <v>12</v>
      </c>
      <c r="C8" s="19">
        <v>277000</v>
      </c>
      <c r="D8" s="42">
        <v>366700</v>
      </c>
      <c r="E8" s="26">
        <v>183468</v>
      </c>
      <c r="F8" s="27">
        <v>64783</v>
      </c>
      <c r="G8" s="28">
        <f t="shared" si="0"/>
        <v>248251</v>
      </c>
      <c r="H8" s="41">
        <v>2472141</v>
      </c>
    </row>
    <row r="9" spans="1:8" s="7" customFormat="1" ht="19.5" customHeight="1">
      <c r="A9" s="534"/>
      <c r="B9" s="9" t="s">
        <v>13</v>
      </c>
      <c r="C9" s="19">
        <v>292200</v>
      </c>
      <c r="D9" s="42">
        <v>419800</v>
      </c>
      <c r="E9" s="29">
        <v>1434971</v>
      </c>
      <c r="F9" s="27">
        <v>298613</v>
      </c>
      <c r="G9" s="28">
        <f t="shared" si="0"/>
        <v>1733584</v>
      </c>
      <c r="H9" s="41">
        <v>15134188</v>
      </c>
    </row>
    <row r="10" spans="1:8" s="7" customFormat="1" ht="19.5" customHeight="1">
      <c r="A10" s="534"/>
      <c r="B10" s="9" t="s">
        <v>42</v>
      </c>
      <c r="C10" s="19"/>
      <c r="D10" s="42"/>
      <c r="E10" s="26">
        <v>32890</v>
      </c>
      <c r="F10" s="27">
        <v>7590</v>
      </c>
      <c r="G10" s="28">
        <f t="shared" si="0"/>
        <v>40480</v>
      </c>
      <c r="H10" s="41">
        <v>180584</v>
      </c>
    </row>
    <row r="11" spans="1:8" s="7" customFormat="1" ht="19.5" customHeight="1">
      <c r="A11" s="534"/>
      <c r="B11" s="9" t="s">
        <v>43</v>
      </c>
      <c r="C11" s="19"/>
      <c r="D11" s="42">
        <v>4000</v>
      </c>
      <c r="E11" s="26">
        <v>61052</v>
      </c>
      <c r="F11" s="27">
        <v>13705</v>
      </c>
      <c r="G11" s="28">
        <f t="shared" si="0"/>
        <v>74757</v>
      </c>
      <c r="H11" s="41">
        <v>684258</v>
      </c>
    </row>
    <row r="12" spans="1:8" s="7" customFormat="1" ht="19.5" customHeight="1">
      <c r="A12" s="534"/>
      <c r="B12" s="9" t="s">
        <v>44</v>
      </c>
      <c r="C12" s="19"/>
      <c r="D12" s="42"/>
      <c r="E12" s="26">
        <v>11232</v>
      </c>
      <c r="F12" s="27">
        <v>1342</v>
      </c>
      <c r="G12" s="28">
        <f t="shared" si="0"/>
        <v>12574</v>
      </c>
      <c r="H12" s="41">
        <v>18675</v>
      </c>
    </row>
    <row r="13" spans="1:8" s="7" customFormat="1" ht="19.5" customHeight="1">
      <c r="A13" s="534"/>
      <c r="B13" s="9" t="s">
        <v>45</v>
      </c>
      <c r="C13" s="19">
        <v>79800</v>
      </c>
      <c r="D13" s="42"/>
      <c r="E13" s="26">
        <v>147210</v>
      </c>
      <c r="F13" s="27">
        <v>20412</v>
      </c>
      <c r="G13" s="28">
        <f t="shared" si="0"/>
        <v>167622</v>
      </c>
      <c r="H13" s="41">
        <v>1595913</v>
      </c>
    </row>
    <row r="14" spans="1:8" s="7" customFormat="1" ht="19.5" customHeight="1">
      <c r="A14" s="534"/>
      <c r="B14" s="9" t="s">
        <v>46</v>
      </c>
      <c r="C14" s="18"/>
      <c r="D14" s="40"/>
      <c r="E14" s="26">
        <v>19809</v>
      </c>
      <c r="F14" s="27">
        <v>4725</v>
      </c>
      <c r="G14" s="28">
        <f t="shared" si="0"/>
        <v>24534</v>
      </c>
      <c r="H14" s="41">
        <v>221368</v>
      </c>
    </row>
    <row r="15" spans="1:8" s="7" customFormat="1" ht="19.5" customHeight="1">
      <c r="A15" s="534"/>
      <c r="B15" s="9" t="s">
        <v>47</v>
      </c>
      <c r="C15" s="19">
        <v>545700</v>
      </c>
      <c r="D15" s="42">
        <v>495100</v>
      </c>
      <c r="E15" s="29">
        <v>173306</v>
      </c>
      <c r="F15" s="27">
        <v>46840</v>
      </c>
      <c r="G15" s="28">
        <f t="shared" si="0"/>
        <v>220146</v>
      </c>
      <c r="H15" s="41">
        <v>3957870</v>
      </c>
    </row>
    <row r="16" spans="1:8" s="7" customFormat="1" ht="19.5" customHeight="1">
      <c r="A16" s="534"/>
      <c r="B16" s="9" t="s">
        <v>48</v>
      </c>
      <c r="C16" s="19"/>
      <c r="D16" s="42"/>
      <c r="E16" s="29">
        <v>25381</v>
      </c>
      <c r="F16" s="27">
        <v>2677</v>
      </c>
      <c r="G16" s="28">
        <f t="shared" si="0"/>
        <v>28058</v>
      </c>
      <c r="H16" s="41">
        <v>31077</v>
      </c>
    </row>
    <row r="17" spans="1:9" s="7" customFormat="1" ht="19.5" customHeight="1">
      <c r="A17" s="534"/>
      <c r="B17" s="10" t="s">
        <v>49</v>
      </c>
      <c r="C17" s="20"/>
      <c r="D17" s="55"/>
      <c r="E17" s="56">
        <v>413</v>
      </c>
      <c r="F17" s="57">
        <v>32</v>
      </c>
      <c r="G17" s="58">
        <f t="shared" si="0"/>
        <v>445</v>
      </c>
      <c r="H17" s="59">
        <v>502</v>
      </c>
    </row>
    <row r="18" spans="1:9" s="7" customFormat="1" ht="19.5" customHeight="1">
      <c r="A18" s="535"/>
      <c r="B18" s="11" t="s">
        <v>50</v>
      </c>
      <c r="C18" s="37">
        <f t="shared" ref="C18:H18" si="1">SUM(C5:C17)</f>
        <v>1282200</v>
      </c>
      <c r="D18" s="60">
        <f t="shared" si="1"/>
        <v>1378100</v>
      </c>
      <c r="E18" s="61">
        <f t="shared" si="1"/>
        <v>2378855</v>
      </c>
      <c r="F18" s="62">
        <f t="shared" si="1"/>
        <v>510083</v>
      </c>
      <c r="G18" s="63">
        <f t="shared" si="1"/>
        <v>2888938</v>
      </c>
      <c r="H18" s="64">
        <f t="shared" si="1"/>
        <v>26950579</v>
      </c>
      <c r="I18" s="13"/>
    </row>
    <row r="19" spans="1:9" s="7" customFormat="1" ht="19.5" customHeight="1">
      <c r="A19" s="533" t="s">
        <v>6</v>
      </c>
      <c r="B19" s="14" t="s">
        <v>55</v>
      </c>
      <c r="C19" s="21">
        <v>695700</v>
      </c>
      <c r="D19" s="38">
        <v>1172400</v>
      </c>
      <c r="E19" s="31">
        <v>2441399</v>
      </c>
      <c r="F19" s="32">
        <v>712749</v>
      </c>
      <c r="G19" s="33">
        <f>SUM(E19:F19)</f>
        <v>3154148</v>
      </c>
      <c r="H19" s="39">
        <v>24666195</v>
      </c>
    </row>
    <row r="20" spans="1:9" s="7" customFormat="1" ht="19.5" customHeight="1">
      <c r="A20" s="534"/>
      <c r="B20" s="9" t="s">
        <v>7</v>
      </c>
      <c r="C20" s="19"/>
      <c r="D20" s="42"/>
      <c r="E20" s="26">
        <v>26701</v>
      </c>
      <c r="F20" s="27">
        <v>7846</v>
      </c>
      <c r="G20" s="28">
        <f>SUM(E20:F20)</f>
        <v>34547</v>
      </c>
      <c r="H20" s="41">
        <v>122543</v>
      </c>
    </row>
    <row r="21" spans="1:9" s="7" customFormat="1" ht="19.5" customHeight="1">
      <c r="A21" s="534"/>
      <c r="B21" s="16" t="s">
        <v>8</v>
      </c>
      <c r="C21" s="19"/>
      <c r="D21" s="42"/>
      <c r="E21" s="29">
        <v>15390</v>
      </c>
      <c r="F21" s="30">
        <v>589</v>
      </c>
      <c r="G21" s="28">
        <f>SUM(E21:F21)</f>
        <v>15979</v>
      </c>
      <c r="H21" s="41">
        <v>42076</v>
      </c>
    </row>
    <row r="22" spans="1:9" s="7" customFormat="1" ht="19.5" customHeight="1">
      <c r="A22" s="534"/>
      <c r="B22" s="10" t="s">
        <v>9</v>
      </c>
      <c r="C22" s="22"/>
      <c r="D22" s="43"/>
      <c r="E22" s="34">
        <v>119090</v>
      </c>
      <c r="F22" s="35">
        <v>62214</v>
      </c>
      <c r="G22" s="36">
        <f>SUM(E22:F22)</f>
        <v>181304</v>
      </c>
      <c r="H22" s="44">
        <v>1778414</v>
      </c>
    </row>
    <row r="23" spans="1:9" s="7" customFormat="1" ht="19.5" customHeight="1">
      <c r="A23" s="535"/>
      <c r="B23" s="11" t="s">
        <v>50</v>
      </c>
      <c r="C23" s="12">
        <f t="shared" ref="C23:H23" si="2">SUM(C19:C22)</f>
        <v>695700</v>
      </c>
      <c r="D23" s="45">
        <f t="shared" si="2"/>
        <v>1172400</v>
      </c>
      <c r="E23" s="46">
        <f t="shared" si="2"/>
        <v>2602580</v>
      </c>
      <c r="F23" s="47">
        <f t="shared" si="2"/>
        <v>783398</v>
      </c>
      <c r="G23" s="48">
        <f t="shared" si="2"/>
        <v>3385978</v>
      </c>
      <c r="H23" s="49">
        <f t="shared" si="2"/>
        <v>26609228</v>
      </c>
    </row>
    <row r="24" spans="1:9" s="7" customFormat="1" ht="19.5" customHeight="1" thickBot="1">
      <c r="A24" s="536" t="s">
        <v>10</v>
      </c>
      <c r="B24" s="537"/>
      <c r="C24" s="15">
        <f t="shared" ref="C24:H24" si="3">C18+C23</f>
        <v>1977900</v>
      </c>
      <c r="D24" s="50">
        <f t="shared" si="3"/>
        <v>2550500</v>
      </c>
      <c r="E24" s="51">
        <f t="shared" si="3"/>
        <v>4981435</v>
      </c>
      <c r="F24" s="52">
        <f t="shared" si="3"/>
        <v>1293481</v>
      </c>
      <c r="G24" s="53">
        <f t="shared" si="3"/>
        <v>6274916</v>
      </c>
      <c r="H24" s="54">
        <f t="shared" si="3"/>
        <v>53559807</v>
      </c>
    </row>
    <row r="25" spans="1:9" s="108" customFormat="1" ht="12">
      <c r="C25" s="109"/>
      <c r="D25" s="109"/>
      <c r="H25" s="110" t="s">
        <v>3</v>
      </c>
    </row>
    <row r="26" spans="1:9" ht="24" customHeight="1">
      <c r="H26" s="329" t="s">
        <v>225</v>
      </c>
    </row>
    <row r="27" spans="1:9" ht="24" customHeight="1">
      <c r="G27" s="4" t="s">
        <v>11</v>
      </c>
      <c r="H27" s="329"/>
    </row>
    <row r="28" spans="1:9" ht="24" customHeight="1">
      <c r="H28" s="329"/>
    </row>
  </sheetData>
  <mergeCells count="9">
    <mergeCell ref="A19:A23"/>
    <mergeCell ref="A24:B24"/>
    <mergeCell ref="H3:H4"/>
    <mergeCell ref="E3:G3"/>
    <mergeCell ref="D3:D4"/>
    <mergeCell ref="B3:B4"/>
    <mergeCell ref="A3:A4"/>
    <mergeCell ref="C3:C4"/>
    <mergeCell ref="A5:A18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75" workbookViewId="0">
      <selection activeCell="A2" sqref="A2:B3"/>
    </sheetView>
  </sheetViews>
  <sheetFormatPr defaultRowHeight="24" customHeight="1"/>
  <cols>
    <col min="1" max="1" width="5.375" style="4" customWidth="1"/>
    <col min="2" max="2" width="38.625" style="4" customWidth="1"/>
    <col min="3" max="4" width="15.875" style="5" customWidth="1"/>
    <col min="5" max="5" width="14.625" style="4" customWidth="1"/>
    <col min="6" max="6" width="14" style="4" customWidth="1"/>
    <col min="7" max="7" width="13.875" style="4" customWidth="1"/>
    <col min="8" max="8" width="18.25" style="4" customWidth="1"/>
    <col min="9" max="16384" width="9" style="4"/>
  </cols>
  <sheetData>
    <row r="1" spans="1:8" ht="24" customHeight="1" thickBot="1">
      <c r="A1" s="1" t="s">
        <v>0</v>
      </c>
      <c r="B1" s="2"/>
      <c r="C1" s="3"/>
      <c r="D1" s="3"/>
      <c r="E1" s="2"/>
      <c r="F1" s="2"/>
      <c r="G1" s="2"/>
      <c r="H1" s="65" t="s">
        <v>1</v>
      </c>
    </row>
    <row r="2" spans="1:8" ht="20.25" customHeight="1">
      <c r="A2" s="562" t="s">
        <v>34</v>
      </c>
      <c r="B2" s="563"/>
      <c r="C2" s="560" t="s">
        <v>35</v>
      </c>
      <c r="D2" s="558" t="s">
        <v>36</v>
      </c>
      <c r="E2" s="555" t="s">
        <v>39</v>
      </c>
      <c r="F2" s="556"/>
      <c r="G2" s="557"/>
      <c r="H2" s="553" t="s">
        <v>37</v>
      </c>
    </row>
    <row r="3" spans="1:8" ht="20.25" customHeight="1">
      <c r="A3" s="564"/>
      <c r="B3" s="565"/>
      <c r="C3" s="561"/>
      <c r="D3" s="559"/>
      <c r="E3" s="66" t="s">
        <v>23</v>
      </c>
      <c r="F3" s="67" t="s">
        <v>24</v>
      </c>
      <c r="G3" s="68" t="s">
        <v>25</v>
      </c>
      <c r="H3" s="554"/>
    </row>
    <row r="4" spans="1:8" ht="20.25" customHeight="1">
      <c r="A4" s="533" t="s">
        <v>4</v>
      </c>
      <c r="B4" s="8" t="s">
        <v>5</v>
      </c>
      <c r="C4" s="17">
        <v>116600</v>
      </c>
      <c r="D4" s="69">
        <v>66600</v>
      </c>
      <c r="E4" s="31">
        <v>253153</v>
      </c>
      <c r="F4" s="38">
        <v>41231</v>
      </c>
      <c r="G4" s="70">
        <f t="shared" ref="G4:G16" si="0">SUM(E4:F4)</f>
        <v>294384</v>
      </c>
      <c r="H4" s="39">
        <v>2359890</v>
      </c>
    </row>
    <row r="5" spans="1:8" ht="20.25" customHeight="1">
      <c r="A5" s="534"/>
      <c r="B5" s="9" t="s">
        <v>40</v>
      </c>
      <c r="C5" s="18">
        <v>251100</v>
      </c>
      <c r="D5" s="71"/>
      <c r="E5" s="26">
        <v>14174</v>
      </c>
      <c r="F5" s="40">
        <v>12195</v>
      </c>
      <c r="G5" s="72">
        <f t="shared" si="0"/>
        <v>26369</v>
      </c>
      <c r="H5" s="41">
        <v>467303</v>
      </c>
    </row>
    <row r="6" spans="1:8" ht="20.25" customHeight="1">
      <c r="A6" s="534"/>
      <c r="B6" s="9" t="s">
        <v>41</v>
      </c>
      <c r="C6" s="19"/>
      <c r="D6" s="73">
        <v>20900</v>
      </c>
      <c r="E6" s="26">
        <v>687</v>
      </c>
      <c r="F6" s="40">
        <v>54</v>
      </c>
      <c r="G6" s="72">
        <f t="shared" si="0"/>
        <v>741</v>
      </c>
      <c r="H6" s="41">
        <v>23433</v>
      </c>
    </row>
    <row r="7" spans="1:8" ht="20.25" customHeight="1">
      <c r="A7" s="534"/>
      <c r="B7" s="9" t="s">
        <v>12</v>
      </c>
      <c r="C7" s="19">
        <v>461800</v>
      </c>
      <c r="D7" s="73">
        <v>277000</v>
      </c>
      <c r="E7" s="26">
        <v>197187</v>
      </c>
      <c r="F7" s="40">
        <v>71926</v>
      </c>
      <c r="G7" s="72">
        <f t="shared" si="0"/>
        <v>269113</v>
      </c>
      <c r="H7" s="41">
        <v>2288909</v>
      </c>
    </row>
    <row r="8" spans="1:8" ht="20.25" customHeight="1">
      <c r="A8" s="534"/>
      <c r="B8" s="9" t="s">
        <v>13</v>
      </c>
      <c r="C8" s="19">
        <v>1594000</v>
      </c>
      <c r="D8" s="73">
        <v>292200</v>
      </c>
      <c r="E8" s="29">
        <v>1684950</v>
      </c>
      <c r="F8" s="40">
        <v>280428</v>
      </c>
      <c r="G8" s="72">
        <f t="shared" si="0"/>
        <v>1965378</v>
      </c>
      <c r="H8" s="41">
        <v>16149359</v>
      </c>
    </row>
    <row r="9" spans="1:8" ht="20.25" customHeight="1">
      <c r="A9" s="534"/>
      <c r="B9" s="9" t="s">
        <v>42</v>
      </c>
      <c r="C9" s="19"/>
      <c r="D9" s="73"/>
      <c r="E9" s="26">
        <v>31538</v>
      </c>
      <c r="F9" s="40">
        <v>8942</v>
      </c>
      <c r="G9" s="72">
        <f t="shared" si="0"/>
        <v>40480</v>
      </c>
      <c r="H9" s="41">
        <v>213474</v>
      </c>
    </row>
    <row r="10" spans="1:8" ht="20.25" customHeight="1">
      <c r="A10" s="534"/>
      <c r="B10" s="9" t="s">
        <v>43</v>
      </c>
      <c r="C10" s="19">
        <v>3500</v>
      </c>
      <c r="D10" s="73"/>
      <c r="E10" s="26">
        <v>55624</v>
      </c>
      <c r="F10" s="40">
        <v>15068</v>
      </c>
      <c r="G10" s="72">
        <f t="shared" si="0"/>
        <v>70692</v>
      </c>
      <c r="H10" s="41">
        <v>741310</v>
      </c>
    </row>
    <row r="11" spans="1:8" ht="20.25" customHeight="1">
      <c r="A11" s="534"/>
      <c r="B11" s="9" t="s">
        <v>44</v>
      </c>
      <c r="C11" s="19"/>
      <c r="D11" s="73"/>
      <c r="E11" s="26">
        <v>12362</v>
      </c>
      <c r="F11" s="40">
        <v>1938</v>
      </c>
      <c r="G11" s="72">
        <f t="shared" si="0"/>
        <v>14300</v>
      </c>
      <c r="H11" s="41">
        <v>29907</v>
      </c>
    </row>
    <row r="12" spans="1:8" ht="20.25" customHeight="1">
      <c r="A12" s="534"/>
      <c r="B12" s="9" t="s">
        <v>45</v>
      </c>
      <c r="C12" s="18">
        <v>91700</v>
      </c>
      <c r="D12" s="71">
        <v>79800</v>
      </c>
      <c r="E12" s="26">
        <v>133030</v>
      </c>
      <c r="F12" s="40">
        <v>20863</v>
      </c>
      <c r="G12" s="72">
        <f t="shared" si="0"/>
        <v>153893</v>
      </c>
      <c r="H12" s="41">
        <v>1743123</v>
      </c>
    </row>
    <row r="13" spans="1:8" ht="20.25" customHeight="1">
      <c r="A13" s="534"/>
      <c r="B13" s="9" t="s">
        <v>46</v>
      </c>
      <c r="C13" s="19"/>
      <c r="D13" s="73"/>
      <c r="E13" s="74">
        <v>19419</v>
      </c>
      <c r="F13" s="40">
        <v>5115</v>
      </c>
      <c r="G13" s="72">
        <f t="shared" si="0"/>
        <v>24534</v>
      </c>
      <c r="H13" s="41">
        <v>241177</v>
      </c>
    </row>
    <row r="14" spans="1:8" ht="20.25" customHeight="1">
      <c r="A14" s="534"/>
      <c r="B14" s="9" t="s">
        <v>47</v>
      </c>
      <c r="C14" s="19">
        <v>586200</v>
      </c>
      <c r="D14" s="73">
        <v>545700</v>
      </c>
      <c r="E14" s="74">
        <v>116440</v>
      </c>
      <c r="F14" s="40">
        <v>37294</v>
      </c>
      <c r="G14" s="72">
        <f t="shared" si="0"/>
        <v>153734</v>
      </c>
      <c r="H14" s="41">
        <v>3636076</v>
      </c>
    </row>
    <row r="15" spans="1:8" ht="20.25" customHeight="1">
      <c r="A15" s="534"/>
      <c r="B15" s="9" t="s">
        <v>48</v>
      </c>
      <c r="C15" s="19"/>
      <c r="D15" s="73"/>
      <c r="E15" s="26">
        <v>29262</v>
      </c>
      <c r="F15" s="40">
        <v>4093</v>
      </c>
      <c r="G15" s="72">
        <f t="shared" si="0"/>
        <v>33355</v>
      </c>
      <c r="H15" s="41">
        <v>56458</v>
      </c>
    </row>
    <row r="16" spans="1:8" ht="20.25" customHeight="1">
      <c r="A16" s="534"/>
      <c r="B16" s="10" t="s">
        <v>49</v>
      </c>
      <c r="C16" s="20"/>
      <c r="D16" s="75"/>
      <c r="E16" s="56">
        <v>1131</v>
      </c>
      <c r="F16" s="76">
        <v>71</v>
      </c>
      <c r="G16" s="77">
        <f t="shared" si="0"/>
        <v>1202</v>
      </c>
      <c r="H16" s="59">
        <v>915</v>
      </c>
    </row>
    <row r="17" spans="1:9" ht="20.25" customHeight="1">
      <c r="A17" s="535"/>
      <c r="B17" s="78" t="s">
        <v>50</v>
      </c>
      <c r="C17" s="37">
        <f t="shared" ref="C17:H17" si="1">SUM(C4:C16)</f>
        <v>3104900</v>
      </c>
      <c r="D17" s="79">
        <f t="shared" si="1"/>
        <v>1282200</v>
      </c>
      <c r="E17" s="12">
        <f t="shared" si="1"/>
        <v>2548957</v>
      </c>
      <c r="F17" s="80">
        <f t="shared" si="1"/>
        <v>499218</v>
      </c>
      <c r="G17" s="81">
        <f t="shared" si="1"/>
        <v>3048175</v>
      </c>
      <c r="H17" s="82">
        <f t="shared" si="1"/>
        <v>27951334</v>
      </c>
      <c r="I17" s="83"/>
    </row>
    <row r="18" spans="1:9" ht="20.25" customHeight="1">
      <c r="A18" s="533" t="s">
        <v>6</v>
      </c>
      <c r="B18" s="8" t="s">
        <v>38</v>
      </c>
      <c r="C18" s="17">
        <v>1227700</v>
      </c>
      <c r="D18" s="69">
        <v>695700</v>
      </c>
      <c r="E18" s="31">
        <v>1077354</v>
      </c>
      <c r="F18" s="38">
        <v>745743</v>
      </c>
      <c r="G18" s="70">
        <f>SUM(E18:F18)</f>
        <v>1823097</v>
      </c>
      <c r="H18" s="39">
        <v>25935193</v>
      </c>
    </row>
    <row r="19" spans="1:9" ht="20.25" customHeight="1">
      <c r="A19" s="534"/>
      <c r="B19" s="9" t="s">
        <v>7</v>
      </c>
      <c r="C19" s="19"/>
      <c r="D19" s="73"/>
      <c r="E19" s="26">
        <v>25291</v>
      </c>
      <c r="F19" s="40">
        <v>9256</v>
      </c>
      <c r="G19" s="72">
        <f>SUM(E19:F19)</f>
        <v>34547</v>
      </c>
      <c r="H19" s="41">
        <v>149244</v>
      </c>
    </row>
    <row r="20" spans="1:9" ht="20.25" customHeight="1">
      <c r="A20" s="534"/>
      <c r="B20" s="9" t="s">
        <v>8</v>
      </c>
      <c r="C20" s="19"/>
      <c r="D20" s="73"/>
      <c r="E20" s="74">
        <v>15233</v>
      </c>
      <c r="F20" s="84">
        <v>746</v>
      </c>
      <c r="G20" s="72">
        <f>SUM(E20:F20)</f>
        <v>15979</v>
      </c>
      <c r="H20" s="41">
        <v>57466</v>
      </c>
    </row>
    <row r="21" spans="1:9" ht="20.25" customHeight="1">
      <c r="A21" s="534"/>
      <c r="B21" s="85" t="s">
        <v>9</v>
      </c>
      <c r="C21" s="86">
        <v>30000</v>
      </c>
      <c r="D21" s="87"/>
      <c r="E21" s="34">
        <v>87929</v>
      </c>
      <c r="F21" s="88">
        <v>66169</v>
      </c>
      <c r="G21" s="89">
        <f>SUM(E21:F21)</f>
        <v>154098</v>
      </c>
      <c r="H21" s="44">
        <v>1897504</v>
      </c>
    </row>
    <row r="22" spans="1:9" ht="20.25" customHeight="1">
      <c r="A22" s="535"/>
      <c r="B22" s="90" t="s">
        <v>50</v>
      </c>
      <c r="C22" s="91">
        <v>1257700</v>
      </c>
      <c r="D22" s="92">
        <f>SUM(D18:D21)</f>
        <v>695700</v>
      </c>
      <c r="E22" s="93">
        <f>SUM(E18:E21)</f>
        <v>1205807</v>
      </c>
      <c r="F22" s="94">
        <f>SUM(F18:F21)</f>
        <v>821914</v>
      </c>
      <c r="G22" s="95">
        <f>SUM(G18:G21)</f>
        <v>2027721</v>
      </c>
      <c r="H22" s="96">
        <f>SUM(H18:H21)</f>
        <v>28039407</v>
      </c>
    </row>
    <row r="23" spans="1:9" ht="20.25" customHeight="1" thickBot="1">
      <c r="A23" s="551" t="s">
        <v>51</v>
      </c>
      <c r="B23" s="552"/>
      <c r="C23" s="97">
        <v>4362600</v>
      </c>
      <c r="D23" s="98">
        <f>D17+D22</f>
        <v>1977900</v>
      </c>
      <c r="E23" s="99">
        <f>E17+E22</f>
        <v>3754764</v>
      </c>
      <c r="F23" s="100">
        <f>F17+F22</f>
        <v>1321132</v>
      </c>
      <c r="G23" s="101">
        <f>G17+G22</f>
        <v>5075896</v>
      </c>
      <c r="H23" s="102">
        <f>H17+H22</f>
        <v>55990741</v>
      </c>
    </row>
    <row r="24" spans="1:9" ht="24" customHeight="1">
      <c r="A24" s="7"/>
      <c r="B24" s="7"/>
      <c r="C24" s="103"/>
      <c r="D24" s="103"/>
      <c r="E24" s="7"/>
      <c r="F24" s="7"/>
      <c r="G24" s="7"/>
      <c r="H24" s="65" t="s">
        <v>3</v>
      </c>
    </row>
    <row r="25" spans="1:9" ht="24" customHeight="1">
      <c r="H25" s="329" t="s">
        <v>225</v>
      </c>
    </row>
    <row r="26" spans="1:9" ht="24" customHeight="1">
      <c r="G26" s="4" t="s">
        <v>11</v>
      </c>
      <c r="H26" s="329"/>
    </row>
    <row r="27" spans="1:9" ht="24" customHeight="1">
      <c r="H27" s="329"/>
    </row>
    <row r="28" spans="1:9" ht="24" customHeight="1">
      <c r="H28" s="329"/>
    </row>
  </sheetData>
  <mergeCells count="8">
    <mergeCell ref="A18:A22"/>
    <mergeCell ref="A23:B23"/>
    <mergeCell ref="H2:H3"/>
    <mergeCell ref="E2:G2"/>
    <mergeCell ref="D2:D3"/>
    <mergeCell ref="C2:C3"/>
    <mergeCell ref="A4:A17"/>
    <mergeCell ref="A2:B3"/>
  </mergeCells>
  <phoneticPr fontId="5"/>
  <printOptions gridLinesSet="0"/>
  <pageMargins left="0.59055118110236227" right="0.59055118110236227" top="0.59055118110236227" bottom="0.59055118110236227" header="0.51181102362204722" footer="0.51181102362204722"/>
  <pageSetup paperSize="8" orientation="portrait" horizontalDpi="0" verticalDpi="0" r:id="rId1"/>
  <headerFooter alignWithMargins="0">
    <oddFooter xml:space="preserve">&amp;C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75" workbookViewId="0">
      <selection activeCell="A2" sqref="A2:B3"/>
    </sheetView>
  </sheetViews>
  <sheetFormatPr defaultRowHeight="24" customHeight="1"/>
  <cols>
    <col min="1" max="1" width="5.375" style="4" customWidth="1"/>
    <col min="2" max="2" width="38.625" style="4" customWidth="1"/>
    <col min="3" max="4" width="15.875" style="5" customWidth="1"/>
    <col min="5" max="5" width="14.625" style="4" customWidth="1"/>
    <col min="6" max="6" width="14" style="4" customWidth="1"/>
    <col min="7" max="7" width="13.875" style="4" customWidth="1"/>
    <col min="8" max="8" width="18.25" style="4" customWidth="1"/>
    <col min="9" max="16384" width="9" style="4"/>
  </cols>
  <sheetData>
    <row r="1" spans="1:8" ht="24" customHeight="1" thickBot="1">
      <c r="A1" s="1" t="s">
        <v>0</v>
      </c>
      <c r="B1" s="2"/>
      <c r="C1" s="3"/>
      <c r="D1" s="3"/>
      <c r="E1" s="2"/>
      <c r="F1" s="2"/>
      <c r="G1" s="2"/>
      <c r="H1" s="65" t="s">
        <v>1</v>
      </c>
    </row>
    <row r="2" spans="1:8" ht="20.25" customHeight="1">
      <c r="A2" s="562" t="s">
        <v>34</v>
      </c>
      <c r="B2" s="563"/>
      <c r="C2" s="560" t="s">
        <v>102</v>
      </c>
      <c r="D2" s="558" t="s">
        <v>99</v>
      </c>
      <c r="E2" s="555" t="s">
        <v>100</v>
      </c>
      <c r="F2" s="556"/>
      <c r="G2" s="557"/>
      <c r="H2" s="553" t="s">
        <v>101</v>
      </c>
    </row>
    <row r="3" spans="1:8" ht="20.25" customHeight="1">
      <c r="A3" s="564"/>
      <c r="B3" s="565"/>
      <c r="C3" s="561"/>
      <c r="D3" s="559"/>
      <c r="E3" s="66" t="s">
        <v>23</v>
      </c>
      <c r="F3" s="67" t="s">
        <v>24</v>
      </c>
      <c r="G3" s="68" t="s">
        <v>25</v>
      </c>
      <c r="H3" s="554"/>
    </row>
    <row r="4" spans="1:8" ht="20.25" customHeight="1">
      <c r="A4" s="533" t="s">
        <v>4</v>
      </c>
      <c r="B4" s="8" t="s">
        <v>5</v>
      </c>
      <c r="C4" s="17">
        <v>194400</v>
      </c>
      <c r="D4" s="69">
        <v>116600</v>
      </c>
      <c r="E4" s="31">
        <v>261979</v>
      </c>
      <c r="F4" s="38">
        <v>45475</v>
      </c>
      <c r="G4" s="70">
        <f t="shared" ref="G4:G19" si="0">SUM(E4:F4)</f>
        <v>307454</v>
      </c>
      <c r="H4" s="39">
        <v>2546443</v>
      </c>
    </row>
    <row r="5" spans="1:8" ht="20.25" customHeight="1">
      <c r="A5" s="566"/>
      <c r="B5" s="9" t="s">
        <v>104</v>
      </c>
      <c r="C5" s="19">
        <v>3275700</v>
      </c>
      <c r="D5" s="73">
        <v>1594000</v>
      </c>
      <c r="E5" s="29">
        <v>1634484</v>
      </c>
      <c r="F5" s="40">
        <v>297709</v>
      </c>
      <c r="G5" s="72">
        <f>SUM(E5:F5)</f>
        <v>1932193</v>
      </c>
      <c r="H5" s="41">
        <v>17542109</v>
      </c>
    </row>
    <row r="6" spans="1:8" ht="20.25" customHeight="1">
      <c r="A6" s="534"/>
      <c r="B6" s="9" t="s">
        <v>105</v>
      </c>
      <c r="C6" s="18"/>
      <c r="D6" s="71">
        <v>251100</v>
      </c>
      <c r="E6" s="26">
        <v>13540</v>
      </c>
      <c r="F6" s="40">
        <v>9733</v>
      </c>
      <c r="G6" s="72">
        <f t="shared" si="0"/>
        <v>23273</v>
      </c>
      <c r="H6" s="41">
        <v>481477</v>
      </c>
    </row>
    <row r="7" spans="1:8" ht="20.25" customHeight="1">
      <c r="A7" s="534"/>
      <c r="B7" s="9" t="s">
        <v>106</v>
      </c>
      <c r="C7" s="19">
        <v>25600</v>
      </c>
      <c r="D7" s="73">
        <v>38500</v>
      </c>
      <c r="E7" s="26">
        <v>198893</v>
      </c>
      <c r="F7" s="40">
        <v>70746</v>
      </c>
      <c r="G7" s="72">
        <f>SUM(E7:F7)</f>
        <v>269639</v>
      </c>
      <c r="H7" s="41">
        <v>1385849</v>
      </c>
    </row>
    <row r="8" spans="1:8" ht="20.25" customHeight="1">
      <c r="A8" s="534"/>
      <c r="B8" s="9" t="s">
        <v>107</v>
      </c>
      <c r="C8" s="19"/>
      <c r="D8" s="73"/>
      <c r="E8" s="26">
        <v>675</v>
      </c>
      <c r="F8" s="40">
        <v>66</v>
      </c>
      <c r="G8" s="72">
        <f t="shared" si="0"/>
        <v>741</v>
      </c>
      <c r="H8" s="41">
        <v>3220</v>
      </c>
    </row>
    <row r="9" spans="1:8" ht="20.25" customHeight="1">
      <c r="A9" s="534"/>
      <c r="B9" s="9" t="s">
        <v>103</v>
      </c>
      <c r="C9" s="19"/>
      <c r="D9" s="73"/>
      <c r="E9" s="26">
        <v>15588</v>
      </c>
      <c r="F9" s="40">
        <v>2695</v>
      </c>
      <c r="G9" s="72">
        <f t="shared" si="0"/>
        <v>18283</v>
      </c>
      <c r="H9" s="41">
        <v>50947</v>
      </c>
    </row>
    <row r="10" spans="1:8" ht="20.25" customHeight="1">
      <c r="A10" s="534"/>
      <c r="B10" s="9" t="s">
        <v>108</v>
      </c>
      <c r="C10" s="19"/>
      <c r="D10" s="73"/>
      <c r="E10" s="26">
        <v>37290</v>
      </c>
      <c r="F10" s="40">
        <v>10577</v>
      </c>
      <c r="G10" s="72">
        <f t="shared" si="0"/>
        <v>47867</v>
      </c>
      <c r="H10" s="41">
        <v>245012</v>
      </c>
    </row>
    <row r="11" spans="1:8" ht="20.25" customHeight="1">
      <c r="A11" s="534"/>
      <c r="B11" s="9" t="s">
        <v>109</v>
      </c>
      <c r="C11" s="19">
        <v>349000</v>
      </c>
      <c r="D11" s="73">
        <v>423300</v>
      </c>
      <c r="E11" s="26"/>
      <c r="F11" s="40">
        <v>4884</v>
      </c>
      <c r="G11" s="72">
        <f t="shared" si="0"/>
        <v>4884</v>
      </c>
      <c r="H11" s="41">
        <v>772300</v>
      </c>
    </row>
    <row r="12" spans="1:8" ht="20.25" customHeight="1">
      <c r="A12" s="534"/>
      <c r="B12" s="9" t="s">
        <v>110</v>
      </c>
      <c r="C12" s="19">
        <v>5000</v>
      </c>
      <c r="D12" s="73">
        <v>3500</v>
      </c>
      <c r="E12" s="26">
        <v>59219</v>
      </c>
      <c r="F12" s="40">
        <v>16421</v>
      </c>
      <c r="G12" s="72">
        <f t="shared" si="0"/>
        <v>75640</v>
      </c>
      <c r="H12" s="41">
        <v>796934</v>
      </c>
    </row>
    <row r="13" spans="1:8" ht="20.25" customHeight="1">
      <c r="A13" s="534"/>
      <c r="B13" s="9" t="s">
        <v>111</v>
      </c>
      <c r="C13" s="19"/>
      <c r="D13" s="73"/>
      <c r="E13" s="26">
        <v>25839</v>
      </c>
      <c r="F13" s="40">
        <v>3184</v>
      </c>
      <c r="G13" s="72">
        <f t="shared" si="0"/>
        <v>29023</v>
      </c>
      <c r="H13" s="41">
        <v>42269</v>
      </c>
    </row>
    <row r="14" spans="1:8" ht="20.25" customHeight="1">
      <c r="A14" s="534"/>
      <c r="B14" s="9" t="s">
        <v>112</v>
      </c>
      <c r="C14" s="18">
        <v>149300</v>
      </c>
      <c r="D14" s="71">
        <v>91700</v>
      </c>
      <c r="E14" s="26">
        <v>120505</v>
      </c>
      <c r="F14" s="40">
        <v>20271</v>
      </c>
      <c r="G14" s="72">
        <f t="shared" si="0"/>
        <v>140776</v>
      </c>
      <c r="H14" s="41">
        <v>1796353</v>
      </c>
    </row>
    <row r="15" spans="1:8" ht="20.25" customHeight="1">
      <c r="A15" s="534"/>
      <c r="B15" s="9" t="s">
        <v>113</v>
      </c>
      <c r="C15" s="19"/>
      <c r="D15" s="73"/>
      <c r="E15" s="74">
        <v>19036</v>
      </c>
      <c r="F15" s="40">
        <v>5498</v>
      </c>
      <c r="G15" s="72">
        <f t="shared" si="0"/>
        <v>24534</v>
      </c>
      <c r="H15" s="41">
        <v>260596</v>
      </c>
    </row>
    <row r="16" spans="1:8" ht="20.25" customHeight="1">
      <c r="A16" s="534"/>
      <c r="B16" s="9" t="s">
        <v>114</v>
      </c>
      <c r="C16" s="19">
        <v>759900</v>
      </c>
      <c r="D16" s="73">
        <v>586200</v>
      </c>
      <c r="E16" s="74">
        <v>37784</v>
      </c>
      <c r="F16" s="40">
        <v>29016</v>
      </c>
      <c r="G16" s="72">
        <f t="shared" si="0"/>
        <v>66800</v>
      </c>
      <c r="H16" s="41">
        <v>3206816</v>
      </c>
    </row>
    <row r="17" spans="1:9" ht="20.25" customHeight="1">
      <c r="A17" s="534"/>
      <c r="B17" s="9" t="s">
        <v>115</v>
      </c>
      <c r="C17" s="19"/>
      <c r="D17" s="73"/>
      <c r="E17" s="26">
        <v>27858</v>
      </c>
      <c r="F17" s="40">
        <v>5497</v>
      </c>
      <c r="G17" s="72">
        <f t="shared" si="0"/>
        <v>33355</v>
      </c>
      <c r="H17" s="41">
        <v>85720</v>
      </c>
    </row>
    <row r="18" spans="1:9" ht="20.25" customHeight="1">
      <c r="A18" s="534"/>
      <c r="B18" s="10" t="s">
        <v>116</v>
      </c>
      <c r="C18" s="20"/>
      <c r="D18" s="75"/>
      <c r="E18" s="56">
        <v>6103</v>
      </c>
      <c r="F18" s="76">
        <v>146</v>
      </c>
      <c r="G18" s="77">
        <f t="shared" si="0"/>
        <v>6249</v>
      </c>
      <c r="H18" s="59"/>
    </row>
    <row r="19" spans="1:9" ht="20.25" customHeight="1">
      <c r="A19" s="534"/>
      <c r="B19" s="10" t="s">
        <v>117</v>
      </c>
      <c r="C19" s="20"/>
      <c r="D19" s="75"/>
      <c r="E19" s="56">
        <v>1732</v>
      </c>
      <c r="F19" s="76">
        <v>132</v>
      </c>
      <c r="G19" s="77">
        <f t="shared" si="0"/>
        <v>1864</v>
      </c>
      <c r="H19" s="59">
        <v>2046</v>
      </c>
    </row>
    <row r="20" spans="1:9" ht="20.25" customHeight="1">
      <c r="A20" s="535"/>
      <c r="B20" s="78" t="s">
        <v>19</v>
      </c>
      <c r="C20" s="37">
        <f t="shared" ref="C20:H20" si="1">SUM(C4:C19)</f>
        <v>4758900</v>
      </c>
      <c r="D20" s="79">
        <f t="shared" si="1"/>
        <v>3104900</v>
      </c>
      <c r="E20" s="12">
        <f t="shared" si="1"/>
        <v>2460525</v>
      </c>
      <c r="F20" s="80">
        <f t="shared" si="1"/>
        <v>522050</v>
      </c>
      <c r="G20" s="81">
        <f t="shared" si="1"/>
        <v>2982575</v>
      </c>
      <c r="H20" s="82">
        <f t="shared" si="1"/>
        <v>29218091</v>
      </c>
      <c r="I20" s="83"/>
    </row>
    <row r="21" spans="1:9" ht="20.25" customHeight="1">
      <c r="A21" s="533" t="s">
        <v>6</v>
      </c>
      <c r="B21" s="8" t="s">
        <v>38</v>
      </c>
      <c r="C21" s="17">
        <v>1325900</v>
      </c>
      <c r="D21" s="69">
        <v>1227700</v>
      </c>
      <c r="E21" s="31">
        <v>955887</v>
      </c>
      <c r="F21" s="38">
        <v>771121</v>
      </c>
      <c r="G21" s="70">
        <f>SUM(E21:F21)</f>
        <v>1727008</v>
      </c>
      <c r="H21" s="39">
        <v>26316847</v>
      </c>
    </row>
    <row r="22" spans="1:9" ht="20.25" customHeight="1">
      <c r="A22" s="534"/>
      <c r="B22" s="9" t="s">
        <v>7</v>
      </c>
      <c r="C22" s="19"/>
      <c r="D22" s="73"/>
      <c r="E22" s="26">
        <v>23955</v>
      </c>
      <c r="F22" s="40">
        <v>10592</v>
      </c>
      <c r="G22" s="72">
        <f>SUM(E22:F22)</f>
        <v>34547</v>
      </c>
      <c r="H22" s="41">
        <v>174535</v>
      </c>
    </row>
    <row r="23" spans="1:9" ht="20.25" customHeight="1">
      <c r="A23" s="534"/>
      <c r="B23" s="9" t="s">
        <v>8</v>
      </c>
      <c r="C23" s="19"/>
      <c r="D23" s="73"/>
      <c r="E23" s="74">
        <v>15077</v>
      </c>
      <c r="F23" s="84">
        <v>902</v>
      </c>
      <c r="G23" s="72">
        <f>SUM(E23:F23)</f>
        <v>15979</v>
      </c>
      <c r="H23" s="41">
        <v>72699</v>
      </c>
    </row>
    <row r="24" spans="1:9" ht="20.25" customHeight="1">
      <c r="A24" s="534"/>
      <c r="B24" s="85" t="s">
        <v>9</v>
      </c>
      <c r="C24" s="86">
        <v>80000</v>
      </c>
      <c r="D24" s="87">
        <v>30000</v>
      </c>
      <c r="E24" s="34">
        <v>82410</v>
      </c>
      <c r="F24" s="88">
        <v>69626</v>
      </c>
      <c r="G24" s="89">
        <f>SUM(E24:F24)</f>
        <v>152036</v>
      </c>
      <c r="H24" s="44">
        <v>1985433</v>
      </c>
    </row>
    <row r="25" spans="1:9" ht="20.25" customHeight="1">
      <c r="A25" s="535"/>
      <c r="B25" s="90" t="s">
        <v>19</v>
      </c>
      <c r="C25" s="91">
        <f t="shared" ref="C25:H25" si="2">SUM(C21:C24)</f>
        <v>1405900</v>
      </c>
      <c r="D25" s="92">
        <f t="shared" si="2"/>
        <v>1257700</v>
      </c>
      <c r="E25" s="93">
        <f t="shared" si="2"/>
        <v>1077329</v>
      </c>
      <c r="F25" s="94">
        <f t="shared" si="2"/>
        <v>852241</v>
      </c>
      <c r="G25" s="95">
        <f t="shared" si="2"/>
        <v>1929570</v>
      </c>
      <c r="H25" s="96">
        <f t="shared" si="2"/>
        <v>28549514</v>
      </c>
    </row>
    <row r="26" spans="1:9" ht="20.25" customHeight="1" thickBot="1">
      <c r="A26" s="551" t="s">
        <v>51</v>
      </c>
      <c r="B26" s="552"/>
      <c r="C26" s="97">
        <f t="shared" ref="C26:H26" si="3">C20+C25</f>
        <v>6164800</v>
      </c>
      <c r="D26" s="98">
        <f t="shared" si="3"/>
        <v>4362600</v>
      </c>
      <c r="E26" s="99">
        <f t="shared" si="3"/>
        <v>3537854</v>
      </c>
      <c r="F26" s="100">
        <f t="shared" si="3"/>
        <v>1374291</v>
      </c>
      <c r="G26" s="101">
        <f t="shared" si="3"/>
        <v>4912145</v>
      </c>
      <c r="H26" s="102">
        <f t="shared" si="3"/>
        <v>57767605</v>
      </c>
    </row>
    <row r="27" spans="1:9" ht="24" customHeight="1">
      <c r="A27" s="7"/>
      <c r="B27" s="7"/>
      <c r="C27" s="103"/>
      <c r="D27" s="103"/>
      <c r="E27" s="7"/>
      <c r="F27" s="7"/>
      <c r="G27" s="7"/>
      <c r="H27" s="65" t="s">
        <v>3</v>
      </c>
    </row>
    <row r="28" spans="1:9" ht="24" customHeight="1">
      <c r="H28" s="329" t="s">
        <v>225</v>
      </c>
    </row>
    <row r="29" spans="1:9" ht="24" customHeight="1">
      <c r="G29" s="4" t="s">
        <v>11</v>
      </c>
    </row>
  </sheetData>
  <mergeCells count="8">
    <mergeCell ref="H2:H3"/>
    <mergeCell ref="A4:A20"/>
    <mergeCell ref="A21:A25"/>
    <mergeCell ref="A26:B26"/>
    <mergeCell ref="A2:B3"/>
    <mergeCell ref="C2:C3"/>
    <mergeCell ref="D2:D3"/>
    <mergeCell ref="E2:G2"/>
  </mergeCells>
  <phoneticPr fontId="14"/>
  <printOptions gridLinesSet="0"/>
  <pageMargins left="0.59055118110236227" right="0.59055118110236227" top="0.59055118110236227" bottom="0.59055118110236227" header="0.51181102362204722" footer="0.51181102362204722"/>
  <pageSetup paperSize="8" orientation="portrait" horizontalDpi="0" verticalDpi="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zoomScaleNormal="100" workbookViewId="0">
      <selection activeCell="B1" sqref="B1"/>
    </sheetView>
  </sheetViews>
  <sheetFormatPr defaultRowHeight="24" customHeight="1"/>
  <cols>
    <col min="1" max="1" width="1" style="361" customWidth="1"/>
    <col min="2" max="2" width="3.75" style="361" customWidth="1"/>
    <col min="3" max="3" width="4" style="361" customWidth="1"/>
    <col min="4" max="4" width="35.5" style="361" customWidth="1"/>
    <col min="5" max="6" width="11.75" style="370" customWidth="1"/>
    <col min="7" max="9" width="11.25" style="361" customWidth="1"/>
    <col min="10" max="10" width="11.75" style="361" customWidth="1"/>
    <col min="11" max="16384" width="9" style="361"/>
  </cols>
  <sheetData>
    <row r="1" spans="2:10" ht="18" thickBot="1">
      <c r="B1" s="357" t="s">
        <v>166</v>
      </c>
      <c r="C1" s="357"/>
      <c r="D1" s="358"/>
      <c r="E1" s="359"/>
      <c r="F1" s="359"/>
      <c r="G1" s="358"/>
      <c r="H1" s="358"/>
      <c r="I1" s="358"/>
      <c r="J1" s="360" t="s">
        <v>1</v>
      </c>
    </row>
    <row r="2" spans="2:10" s="362" customFormat="1" ht="16.5" customHeight="1">
      <c r="B2" s="439" t="s">
        <v>220</v>
      </c>
      <c r="C2" s="440"/>
      <c r="D2" s="441"/>
      <c r="E2" s="442" t="s">
        <v>261</v>
      </c>
      <c r="F2" s="444" t="s">
        <v>262</v>
      </c>
      <c r="G2" s="446" t="s">
        <v>263</v>
      </c>
      <c r="H2" s="447"/>
      <c r="I2" s="448"/>
      <c r="J2" s="449" t="s">
        <v>264</v>
      </c>
    </row>
    <row r="3" spans="2:10" s="362" customFormat="1" ht="16.5" customHeight="1">
      <c r="B3" s="451" t="s">
        <v>219</v>
      </c>
      <c r="C3" s="452"/>
      <c r="D3" s="453"/>
      <c r="E3" s="443"/>
      <c r="F3" s="445"/>
      <c r="G3" s="363" t="s">
        <v>249</v>
      </c>
      <c r="H3" s="364" t="s">
        <v>24</v>
      </c>
      <c r="I3" s="365" t="s">
        <v>25</v>
      </c>
      <c r="J3" s="450"/>
    </row>
    <row r="4" spans="2:10" s="362" customFormat="1" ht="19.5" customHeight="1">
      <c r="B4" s="428" t="s">
        <v>79</v>
      </c>
      <c r="C4" s="372">
        <v>1</v>
      </c>
      <c r="D4" s="373" t="s">
        <v>164</v>
      </c>
      <c r="E4" s="413">
        <v>1091091</v>
      </c>
      <c r="F4" s="399">
        <v>114800</v>
      </c>
      <c r="G4" s="400">
        <v>147035</v>
      </c>
      <c r="H4" s="401">
        <v>350</v>
      </c>
      <c r="I4" s="389">
        <f>G4+H4</f>
        <v>147385</v>
      </c>
      <c r="J4" s="402">
        <v>1058856</v>
      </c>
    </row>
    <row r="5" spans="2:10" s="362" customFormat="1" ht="19.5" customHeight="1">
      <c r="B5" s="429"/>
      <c r="C5" s="376">
        <v>2</v>
      </c>
      <c r="D5" s="419" t="s">
        <v>260</v>
      </c>
      <c r="E5" s="420">
        <v>42200</v>
      </c>
      <c r="F5" s="421">
        <v>17100</v>
      </c>
      <c r="G5" s="422">
        <v>0</v>
      </c>
      <c r="H5" s="423">
        <v>16</v>
      </c>
      <c r="I5" s="424">
        <f t="shared" ref="I5:I22" si="0">G5+H5</f>
        <v>16</v>
      </c>
      <c r="J5" s="425">
        <v>59300</v>
      </c>
    </row>
    <row r="6" spans="2:10" s="362" customFormat="1" ht="19.5" customHeight="1">
      <c r="B6" s="430"/>
      <c r="C6" s="376">
        <v>3</v>
      </c>
      <c r="D6" s="377" t="s">
        <v>208</v>
      </c>
      <c r="E6" s="414">
        <v>190777</v>
      </c>
      <c r="F6" s="403">
        <v>0</v>
      </c>
      <c r="G6" s="404">
        <v>25557</v>
      </c>
      <c r="H6" s="405">
        <v>221</v>
      </c>
      <c r="I6" s="378">
        <f t="shared" si="0"/>
        <v>25778</v>
      </c>
      <c r="J6" s="406">
        <v>165220</v>
      </c>
    </row>
    <row r="7" spans="2:10" s="362" customFormat="1" ht="19.5" customHeight="1">
      <c r="B7" s="430"/>
      <c r="C7" s="376">
        <v>4</v>
      </c>
      <c r="D7" s="377" t="s">
        <v>209</v>
      </c>
      <c r="E7" s="414">
        <v>224506</v>
      </c>
      <c r="F7" s="403">
        <v>60300</v>
      </c>
      <c r="G7" s="404">
        <v>12830</v>
      </c>
      <c r="H7" s="405">
        <v>171</v>
      </c>
      <c r="I7" s="378">
        <f t="shared" si="0"/>
        <v>13001</v>
      </c>
      <c r="J7" s="406">
        <v>271976</v>
      </c>
    </row>
    <row r="8" spans="2:10" s="362" customFormat="1" ht="19.5" customHeight="1">
      <c r="B8" s="430"/>
      <c r="C8" s="376">
        <v>5</v>
      </c>
      <c r="D8" s="379" t="s">
        <v>195</v>
      </c>
      <c r="E8" s="414">
        <v>374</v>
      </c>
      <c r="F8" s="403">
        <v>0</v>
      </c>
      <c r="G8" s="404">
        <v>374</v>
      </c>
      <c r="H8" s="405">
        <v>0</v>
      </c>
      <c r="I8" s="378">
        <f t="shared" si="0"/>
        <v>374</v>
      </c>
      <c r="J8" s="406">
        <v>0</v>
      </c>
    </row>
    <row r="9" spans="2:10" s="362" customFormat="1" ht="19.5" customHeight="1">
      <c r="B9" s="430"/>
      <c r="C9" s="376">
        <v>6</v>
      </c>
      <c r="D9" s="379" t="s">
        <v>250</v>
      </c>
      <c r="E9" s="414">
        <v>32520</v>
      </c>
      <c r="F9" s="403">
        <v>0</v>
      </c>
      <c r="G9" s="404">
        <v>8122</v>
      </c>
      <c r="H9" s="405">
        <v>20</v>
      </c>
      <c r="I9" s="378">
        <f t="shared" si="0"/>
        <v>8142</v>
      </c>
      <c r="J9" s="406">
        <v>24398</v>
      </c>
    </row>
    <row r="10" spans="2:10" s="362" customFormat="1" ht="19.5" customHeight="1">
      <c r="B10" s="430"/>
      <c r="C10" s="376">
        <v>7</v>
      </c>
      <c r="D10" s="377" t="s">
        <v>165</v>
      </c>
      <c r="E10" s="414">
        <v>2433221</v>
      </c>
      <c r="F10" s="403">
        <v>21400</v>
      </c>
      <c r="G10" s="407">
        <v>313642</v>
      </c>
      <c r="H10" s="405">
        <v>3975</v>
      </c>
      <c r="I10" s="378">
        <f t="shared" si="0"/>
        <v>317617</v>
      </c>
      <c r="J10" s="406">
        <v>2140979</v>
      </c>
    </row>
    <row r="11" spans="2:10" s="362" customFormat="1" ht="19.5" customHeight="1">
      <c r="B11" s="430"/>
      <c r="C11" s="376">
        <v>8</v>
      </c>
      <c r="D11" s="377" t="s">
        <v>77</v>
      </c>
      <c r="E11" s="414">
        <v>9491358</v>
      </c>
      <c r="F11" s="403">
        <v>547300</v>
      </c>
      <c r="G11" s="404">
        <v>1071398</v>
      </c>
      <c r="H11" s="405">
        <v>24534</v>
      </c>
      <c r="I11" s="378">
        <f t="shared" si="0"/>
        <v>1095932</v>
      </c>
      <c r="J11" s="406">
        <v>8967260</v>
      </c>
    </row>
    <row r="12" spans="2:10" s="362" customFormat="1" ht="19.5" customHeight="1">
      <c r="B12" s="430"/>
      <c r="C12" s="376">
        <v>9</v>
      </c>
      <c r="D12" s="377" t="s">
        <v>251</v>
      </c>
      <c r="E12" s="414">
        <v>63700</v>
      </c>
      <c r="F12" s="403">
        <v>37500</v>
      </c>
      <c r="G12" s="404">
        <v>2122</v>
      </c>
      <c r="H12" s="405">
        <v>8</v>
      </c>
      <c r="I12" s="378">
        <f t="shared" si="0"/>
        <v>2130</v>
      </c>
      <c r="J12" s="406">
        <v>99078</v>
      </c>
    </row>
    <row r="13" spans="2:10" s="362" customFormat="1" ht="19.5" customHeight="1">
      <c r="B13" s="430"/>
      <c r="C13" s="376">
        <v>10</v>
      </c>
      <c r="D13" s="377" t="s">
        <v>196</v>
      </c>
      <c r="E13" s="414">
        <v>0</v>
      </c>
      <c r="F13" s="403">
        <v>0</v>
      </c>
      <c r="G13" s="404">
        <v>0</v>
      </c>
      <c r="H13" s="405">
        <v>0</v>
      </c>
      <c r="I13" s="378">
        <f t="shared" si="0"/>
        <v>0</v>
      </c>
      <c r="J13" s="406">
        <v>0</v>
      </c>
    </row>
    <row r="14" spans="2:10" s="362" customFormat="1" ht="19.5" customHeight="1">
      <c r="B14" s="430"/>
      <c r="C14" s="376">
        <v>11</v>
      </c>
      <c r="D14" s="377" t="s">
        <v>252</v>
      </c>
      <c r="E14" s="414">
        <v>23333</v>
      </c>
      <c r="F14" s="403">
        <v>0</v>
      </c>
      <c r="G14" s="404">
        <v>3333</v>
      </c>
      <c r="H14" s="405">
        <v>0</v>
      </c>
      <c r="I14" s="378">
        <f t="shared" si="0"/>
        <v>3333</v>
      </c>
      <c r="J14" s="406">
        <v>20000</v>
      </c>
    </row>
    <row r="15" spans="2:10" s="362" customFormat="1" ht="19.5" customHeight="1">
      <c r="B15" s="430"/>
      <c r="C15" s="376">
        <v>12</v>
      </c>
      <c r="D15" s="377" t="s">
        <v>197</v>
      </c>
      <c r="E15" s="414">
        <v>679335</v>
      </c>
      <c r="F15" s="403">
        <v>93600</v>
      </c>
      <c r="G15" s="404">
        <v>85633</v>
      </c>
      <c r="H15" s="405">
        <v>177</v>
      </c>
      <c r="I15" s="378">
        <f t="shared" si="0"/>
        <v>85810</v>
      </c>
      <c r="J15" s="406">
        <v>687302</v>
      </c>
    </row>
    <row r="16" spans="2:10" s="362" customFormat="1" ht="19.5" customHeight="1">
      <c r="B16" s="430"/>
      <c r="C16" s="376">
        <v>13</v>
      </c>
      <c r="D16" s="377" t="s">
        <v>253</v>
      </c>
      <c r="E16" s="414">
        <v>74400</v>
      </c>
      <c r="F16" s="403">
        <v>0</v>
      </c>
      <c r="G16" s="404">
        <v>8266</v>
      </c>
      <c r="H16" s="405">
        <v>2</v>
      </c>
      <c r="I16" s="378">
        <f t="shared" si="0"/>
        <v>8268</v>
      </c>
      <c r="J16" s="406">
        <v>66134</v>
      </c>
    </row>
    <row r="17" spans="2:11" s="362" customFormat="1" ht="19.5" customHeight="1">
      <c r="B17" s="430"/>
      <c r="C17" s="380">
        <v>14</v>
      </c>
      <c r="D17" s="377" t="s">
        <v>254</v>
      </c>
      <c r="E17" s="414">
        <v>79068</v>
      </c>
      <c r="F17" s="403">
        <v>0</v>
      </c>
      <c r="G17" s="404">
        <v>27232</v>
      </c>
      <c r="H17" s="405">
        <v>93</v>
      </c>
      <c r="I17" s="378">
        <f t="shared" si="0"/>
        <v>27325</v>
      </c>
      <c r="J17" s="406">
        <v>51836</v>
      </c>
    </row>
    <row r="18" spans="2:11" s="362" customFormat="1" ht="19.5" customHeight="1">
      <c r="B18" s="430"/>
      <c r="C18" s="381">
        <v>15</v>
      </c>
      <c r="D18" s="377" t="s">
        <v>201</v>
      </c>
      <c r="E18" s="414">
        <v>11571678</v>
      </c>
      <c r="F18" s="403">
        <v>325600</v>
      </c>
      <c r="G18" s="407">
        <v>956777</v>
      </c>
      <c r="H18" s="405">
        <v>8573</v>
      </c>
      <c r="I18" s="378">
        <f t="shared" si="0"/>
        <v>965350</v>
      </c>
      <c r="J18" s="406">
        <v>10940501</v>
      </c>
    </row>
    <row r="19" spans="2:11" s="362" customFormat="1" ht="19.5" customHeight="1">
      <c r="B19" s="431"/>
      <c r="C19" s="381">
        <v>16</v>
      </c>
      <c r="D19" s="382" t="s">
        <v>203</v>
      </c>
      <c r="E19" s="415">
        <v>33700</v>
      </c>
      <c r="F19" s="408">
        <v>0</v>
      </c>
      <c r="G19" s="409">
        <v>3748</v>
      </c>
      <c r="H19" s="410">
        <v>92</v>
      </c>
      <c r="I19" s="384">
        <f t="shared" si="0"/>
        <v>3840</v>
      </c>
      <c r="J19" s="411">
        <v>29952</v>
      </c>
    </row>
    <row r="20" spans="2:11" s="362" customFormat="1" ht="19.5" customHeight="1">
      <c r="B20" s="432"/>
      <c r="C20" s="433" t="s">
        <v>19</v>
      </c>
      <c r="D20" s="434"/>
      <c r="E20" s="416">
        <v>26031261</v>
      </c>
      <c r="F20" s="386">
        <f t="shared" ref="F20" si="1">SUM(F4:F19)</f>
        <v>1217600</v>
      </c>
      <c r="G20" s="387">
        <f>SUM(G4:G19)</f>
        <v>2666069</v>
      </c>
      <c r="H20" s="388">
        <f t="shared" ref="H20:I20" si="2">SUM(H4:H19)</f>
        <v>38232</v>
      </c>
      <c r="I20" s="386">
        <f t="shared" si="2"/>
        <v>2704301</v>
      </c>
      <c r="J20" s="385">
        <f>SUM(J4:J19)</f>
        <v>24582792</v>
      </c>
      <c r="K20" s="366"/>
    </row>
    <row r="21" spans="2:11" s="362" customFormat="1" ht="19.5" customHeight="1">
      <c r="B21" s="428" t="s">
        <v>6</v>
      </c>
      <c r="C21" s="435" t="s">
        <v>183</v>
      </c>
      <c r="D21" s="436"/>
      <c r="E21" s="413">
        <v>11119102</v>
      </c>
      <c r="F21" s="399">
        <v>188800</v>
      </c>
      <c r="G21" s="400">
        <v>1126865</v>
      </c>
      <c r="H21" s="401">
        <v>81441</v>
      </c>
      <c r="I21" s="389">
        <f t="shared" si="0"/>
        <v>1208306</v>
      </c>
      <c r="J21" s="374">
        <v>10181037</v>
      </c>
    </row>
    <row r="22" spans="2:11" s="362" customFormat="1" ht="19.5" customHeight="1">
      <c r="B22" s="430"/>
      <c r="C22" s="437" t="s">
        <v>94</v>
      </c>
      <c r="D22" s="438"/>
      <c r="E22" s="415">
        <v>1457758</v>
      </c>
      <c r="F22" s="408">
        <v>0</v>
      </c>
      <c r="G22" s="412">
        <v>93814</v>
      </c>
      <c r="H22" s="410">
        <v>5665</v>
      </c>
      <c r="I22" s="384">
        <f t="shared" si="0"/>
        <v>99479</v>
      </c>
      <c r="J22" s="383">
        <v>1363944</v>
      </c>
    </row>
    <row r="23" spans="2:11" s="362" customFormat="1" ht="19.5" customHeight="1">
      <c r="B23" s="432"/>
      <c r="C23" s="433" t="s">
        <v>19</v>
      </c>
      <c r="D23" s="434"/>
      <c r="E23" s="417">
        <v>12576860</v>
      </c>
      <c r="F23" s="391">
        <f t="shared" ref="F23:I23" si="3">SUM(F21:F22)</f>
        <v>188800</v>
      </c>
      <c r="G23" s="392">
        <f t="shared" si="3"/>
        <v>1220679</v>
      </c>
      <c r="H23" s="393">
        <f t="shared" si="3"/>
        <v>87106</v>
      </c>
      <c r="I23" s="391">
        <f t="shared" si="3"/>
        <v>1307785</v>
      </c>
      <c r="J23" s="390">
        <f>SUM(J21:J22)</f>
        <v>11544981</v>
      </c>
    </row>
    <row r="24" spans="2:11" s="362" customFormat="1" ht="19.5" customHeight="1" thickBot="1">
      <c r="B24" s="394"/>
      <c r="C24" s="426" t="s">
        <v>51</v>
      </c>
      <c r="D24" s="427"/>
      <c r="E24" s="418">
        <v>38608121</v>
      </c>
      <c r="F24" s="396">
        <f t="shared" ref="F24:I24" si="4">F20+F23</f>
        <v>1406400</v>
      </c>
      <c r="G24" s="397">
        <f t="shared" si="4"/>
        <v>3886748</v>
      </c>
      <c r="H24" s="398">
        <f t="shared" si="4"/>
        <v>125338</v>
      </c>
      <c r="I24" s="396">
        <f t="shared" si="4"/>
        <v>4012086</v>
      </c>
      <c r="J24" s="395">
        <f>J20+J23</f>
        <v>36127773</v>
      </c>
    </row>
    <row r="25" spans="2:11" s="367" customFormat="1" ht="12">
      <c r="E25" s="368"/>
      <c r="F25" s="368"/>
      <c r="J25" s="369" t="s">
        <v>243</v>
      </c>
    </row>
    <row r="26" spans="2:11" ht="24" customHeight="1">
      <c r="H26" s="371"/>
      <c r="I26" s="371"/>
      <c r="J26" s="371" t="s">
        <v>255</v>
      </c>
    </row>
    <row r="27" spans="2:11" ht="24" customHeight="1">
      <c r="H27" s="371"/>
      <c r="I27" s="371"/>
      <c r="J27" s="371"/>
    </row>
    <row r="28" spans="2:11" ht="24" customHeight="1">
      <c r="H28" s="371"/>
      <c r="I28" s="371"/>
      <c r="J28" s="371"/>
    </row>
    <row r="29" spans="2:11" ht="24" customHeight="1">
      <c r="H29" s="371"/>
      <c r="I29" s="371"/>
      <c r="J29" s="371"/>
    </row>
    <row r="30" spans="2:11" ht="24" customHeight="1">
      <c r="H30" s="371"/>
      <c r="I30" s="371"/>
      <c r="J30" s="371"/>
    </row>
    <row r="31" spans="2:11" ht="24" customHeight="1">
      <c r="H31" s="371"/>
      <c r="I31" s="371"/>
      <c r="J31" s="371"/>
    </row>
  </sheetData>
  <mergeCells count="13">
    <mergeCell ref="B2:D2"/>
    <mergeCell ref="E2:E3"/>
    <mergeCell ref="F2:F3"/>
    <mergeCell ref="G2:I2"/>
    <mergeCell ref="J2:J3"/>
    <mergeCell ref="B3:D3"/>
    <mergeCell ref="C24:D24"/>
    <mergeCell ref="B4:B20"/>
    <mergeCell ref="C20:D20"/>
    <mergeCell ref="B21:B23"/>
    <mergeCell ref="C21:D21"/>
    <mergeCell ref="C22:D22"/>
    <mergeCell ref="C23:D23"/>
  </mergeCells>
  <phoneticPr fontId="5"/>
  <printOptions gridLinesSet="0"/>
  <pageMargins left="0.39370078740157483" right="0.39370078740157483" top="0.78740157480314965" bottom="0.98425196850393704" header="0.51181102362204722" footer="0.51181102362204722"/>
  <pageSetup paperSize="9" scale="88" orientation="portrait" r:id="rId1"/>
  <headerFooter alignWithMargins="0">
    <oddHeader>&amp;R&amp;"ＭＳ Ｐゴシック,標準"&amp;12&amp;A</oddHeader>
    <oddFooter>&amp;R&amp;"ＭＳ Ｐゴシック,標準"&amp;12&amp;F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zoomScaleNormal="85" workbookViewId="0">
      <selection activeCell="A2" sqref="A2:B3"/>
    </sheetView>
  </sheetViews>
  <sheetFormatPr defaultRowHeight="24" customHeight="1"/>
  <cols>
    <col min="1" max="1" width="3.375" style="4" customWidth="1"/>
    <col min="2" max="2" width="28.25" style="4" customWidth="1"/>
    <col min="3" max="4" width="15.875" style="5" customWidth="1"/>
    <col min="5" max="5" width="14.625" style="4" customWidth="1"/>
    <col min="6" max="6" width="14" style="4" customWidth="1"/>
    <col min="7" max="7" width="13.875" style="4" customWidth="1"/>
    <col min="8" max="8" width="18.25" style="4" customWidth="1"/>
    <col min="9" max="16384" width="9" style="4"/>
  </cols>
  <sheetData>
    <row r="1" spans="1:8" ht="18" thickBot="1">
      <c r="A1" s="1" t="s">
        <v>0</v>
      </c>
      <c r="B1" s="2"/>
      <c r="C1" s="3"/>
      <c r="D1" s="3"/>
      <c r="E1" s="2"/>
      <c r="F1" s="2"/>
      <c r="G1" s="2"/>
      <c r="H1" s="6" t="s">
        <v>1</v>
      </c>
    </row>
    <row r="2" spans="1:8" s="113" customFormat="1" ht="20.25" customHeight="1">
      <c r="A2" s="575" t="s">
        <v>34</v>
      </c>
      <c r="B2" s="576"/>
      <c r="C2" s="579" t="s">
        <v>118</v>
      </c>
      <c r="D2" s="581" t="s">
        <v>123</v>
      </c>
      <c r="E2" s="583" t="s">
        <v>124</v>
      </c>
      <c r="F2" s="584"/>
      <c r="G2" s="585"/>
      <c r="H2" s="567" t="s">
        <v>125</v>
      </c>
    </row>
    <row r="3" spans="1:8" s="113" customFormat="1" ht="20.25" customHeight="1">
      <c r="A3" s="577"/>
      <c r="B3" s="578"/>
      <c r="C3" s="580"/>
      <c r="D3" s="582"/>
      <c r="E3" s="190" t="s">
        <v>126</v>
      </c>
      <c r="F3" s="191" t="s">
        <v>127</v>
      </c>
      <c r="G3" s="192" t="s">
        <v>128</v>
      </c>
      <c r="H3" s="568"/>
    </row>
    <row r="4" spans="1:8" s="113" customFormat="1" ht="20.25" customHeight="1">
      <c r="A4" s="569" t="s">
        <v>4</v>
      </c>
      <c r="B4" s="119" t="s">
        <v>5</v>
      </c>
      <c r="C4" s="120">
        <v>583300</v>
      </c>
      <c r="D4" s="193">
        <v>194400</v>
      </c>
      <c r="E4" s="122">
        <v>274897</v>
      </c>
      <c r="F4" s="121">
        <v>50381</v>
      </c>
      <c r="G4" s="194">
        <f t="shared" ref="G4:G19" si="0">SUM(E4:F4)</f>
        <v>325278</v>
      </c>
      <c r="H4" s="125">
        <v>2691822</v>
      </c>
    </row>
    <row r="5" spans="1:8" s="113" customFormat="1" ht="20.25" customHeight="1">
      <c r="A5" s="570"/>
      <c r="B5" s="128" t="s">
        <v>104</v>
      </c>
      <c r="C5" s="135">
        <v>1201900</v>
      </c>
      <c r="D5" s="195">
        <v>3275700</v>
      </c>
      <c r="E5" s="140">
        <v>1637497</v>
      </c>
      <c r="F5" s="130">
        <v>309613</v>
      </c>
      <c r="G5" s="196">
        <f t="shared" si="0"/>
        <v>1947110</v>
      </c>
      <c r="H5" s="134">
        <v>17582593</v>
      </c>
    </row>
    <row r="6" spans="1:8" s="113" customFormat="1" ht="20.25" customHeight="1">
      <c r="A6" s="571"/>
      <c r="B6" s="128" t="s">
        <v>129</v>
      </c>
      <c r="C6" s="129">
        <v>81100</v>
      </c>
      <c r="D6" s="197"/>
      <c r="E6" s="131">
        <v>12938</v>
      </c>
      <c r="F6" s="130">
        <v>10237</v>
      </c>
      <c r="G6" s="196">
        <f t="shared" si="0"/>
        <v>23175</v>
      </c>
      <c r="H6" s="134">
        <v>243917</v>
      </c>
    </row>
    <row r="7" spans="1:8" s="113" customFormat="1" ht="20.25" customHeight="1">
      <c r="A7" s="571"/>
      <c r="B7" s="128" t="s">
        <v>106</v>
      </c>
      <c r="C7" s="135">
        <v>16700</v>
      </c>
      <c r="D7" s="195">
        <v>25600</v>
      </c>
      <c r="E7" s="131">
        <v>195963</v>
      </c>
      <c r="F7" s="130">
        <v>82504</v>
      </c>
      <c r="G7" s="196">
        <f t="shared" si="0"/>
        <v>278467</v>
      </c>
      <c r="H7" s="134">
        <v>1546242</v>
      </c>
    </row>
    <row r="8" spans="1:8" s="113" customFormat="1" ht="20.25" customHeight="1">
      <c r="A8" s="571"/>
      <c r="B8" s="128" t="s">
        <v>130</v>
      </c>
      <c r="C8" s="135"/>
      <c r="D8" s="195"/>
      <c r="E8" s="131">
        <v>663</v>
      </c>
      <c r="F8" s="130">
        <v>78</v>
      </c>
      <c r="G8" s="196">
        <f t="shared" si="0"/>
        <v>741</v>
      </c>
      <c r="H8" s="134">
        <v>3895</v>
      </c>
    </row>
    <row r="9" spans="1:8" s="113" customFormat="1" ht="20.25" customHeight="1">
      <c r="A9" s="571"/>
      <c r="B9" s="128" t="s">
        <v>103</v>
      </c>
      <c r="C9" s="135"/>
      <c r="D9" s="195"/>
      <c r="E9" s="131">
        <v>14939</v>
      </c>
      <c r="F9" s="130">
        <v>3344</v>
      </c>
      <c r="G9" s="196">
        <f t="shared" si="0"/>
        <v>18283</v>
      </c>
      <c r="H9" s="134">
        <v>66535</v>
      </c>
    </row>
    <row r="10" spans="1:8" s="113" customFormat="1" ht="20.25" customHeight="1">
      <c r="A10" s="571"/>
      <c r="B10" s="128" t="s">
        <v>131</v>
      </c>
      <c r="C10" s="135"/>
      <c r="D10" s="195"/>
      <c r="E10" s="131">
        <v>34490</v>
      </c>
      <c r="F10" s="130">
        <v>12237</v>
      </c>
      <c r="G10" s="196">
        <f t="shared" si="0"/>
        <v>46727</v>
      </c>
      <c r="H10" s="134">
        <v>282302</v>
      </c>
    </row>
    <row r="11" spans="1:8" s="113" customFormat="1" ht="20.25" customHeight="1">
      <c r="A11" s="571"/>
      <c r="B11" s="128" t="s">
        <v>132</v>
      </c>
      <c r="C11" s="135">
        <v>27700</v>
      </c>
      <c r="D11" s="195">
        <v>349000</v>
      </c>
      <c r="E11" s="131"/>
      <c r="F11" s="130"/>
      <c r="G11" s="196">
        <f t="shared" si="0"/>
        <v>0</v>
      </c>
      <c r="H11" s="134">
        <v>349000</v>
      </c>
    </row>
    <row r="12" spans="1:8" s="113" customFormat="1" ht="20.25" customHeight="1">
      <c r="A12" s="571"/>
      <c r="B12" s="128" t="s">
        <v>133</v>
      </c>
      <c r="C12" s="135"/>
      <c r="D12" s="195">
        <v>5000</v>
      </c>
      <c r="E12" s="131">
        <v>64136</v>
      </c>
      <c r="F12" s="130">
        <v>18774</v>
      </c>
      <c r="G12" s="196">
        <f t="shared" si="0"/>
        <v>82910</v>
      </c>
      <c r="H12" s="134">
        <v>852653</v>
      </c>
    </row>
    <row r="13" spans="1:8" s="113" customFormat="1" ht="20.25" customHeight="1">
      <c r="A13" s="571"/>
      <c r="B13" s="128" t="s">
        <v>122</v>
      </c>
      <c r="C13" s="135"/>
      <c r="D13" s="195"/>
      <c r="E13" s="131">
        <v>24445</v>
      </c>
      <c r="F13" s="130">
        <v>4578</v>
      </c>
      <c r="G13" s="196">
        <f t="shared" si="0"/>
        <v>29023</v>
      </c>
      <c r="H13" s="134">
        <v>68108</v>
      </c>
    </row>
    <row r="14" spans="1:8" s="113" customFormat="1" ht="20.25" customHeight="1">
      <c r="A14" s="571"/>
      <c r="B14" s="128" t="s">
        <v>134</v>
      </c>
      <c r="C14" s="129">
        <v>135900</v>
      </c>
      <c r="D14" s="197">
        <v>149300</v>
      </c>
      <c r="E14" s="131">
        <v>50326</v>
      </c>
      <c r="F14" s="130">
        <v>40381</v>
      </c>
      <c r="G14" s="196">
        <f t="shared" si="0"/>
        <v>90707</v>
      </c>
      <c r="H14" s="134">
        <v>1825158</v>
      </c>
    </row>
    <row r="15" spans="1:8" s="113" customFormat="1" ht="20.25" customHeight="1">
      <c r="A15" s="571"/>
      <c r="B15" s="128" t="s">
        <v>135</v>
      </c>
      <c r="C15" s="135"/>
      <c r="D15" s="195"/>
      <c r="E15" s="198">
        <v>18661</v>
      </c>
      <c r="F15" s="130">
        <v>5873</v>
      </c>
      <c r="G15" s="196">
        <f t="shared" si="0"/>
        <v>24534</v>
      </c>
      <c r="H15" s="134">
        <v>279632</v>
      </c>
    </row>
    <row r="16" spans="1:8" s="113" customFormat="1" ht="20.25" customHeight="1">
      <c r="A16" s="571"/>
      <c r="B16" s="128" t="s">
        <v>136</v>
      </c>
      <c r="C16" s="135">
        <v>1083400</v>
      </c>
      <c r="D16" s="195">
        <v>759900</v>
      </c>
      <c r="E16" s="198"/>
      <c r="F16" s="130">
        <v>18890</v>
      </c>
      <c r="G16" s="196">
        <f t="shared" si="0"/>
        <v>18890</v>
      </c>
      <c r="H16" s="134">
        <v>2658400</v>
      </c>
    </row>
    <row r="17" spans="1:9" s="113" customFormat="1" ht="20.25" customHeight="1">
      <c r="A17" s="571"/>
      <c r="B17" s="128" t="s">
        <v>137</v>
      </c>
      <c r="C17" s="135"/>
      <c r="D17" s="195"/>
      <c r="E17" s="131">
        <v>26522</v>
      </c>
      <c r="F17" s="130">
        <v>6833</v>
      </c>
      <c r="G17" s="196">
        <f t="shared" si="0"/>
        <v>33355</v>
      </c>
      <c r="H17" s="134">
        <v>113578</v>
      </c>
    </row>
    <row r="18" spans="1:9" s="113" customFormat="1" ht="20.25" customHeight="1">
      <c r="A18" s="571"/>
      <c r="B18" s="144" t="s">
        <v>116</v>
      </c>
      <c r="C18" s="145"/>
      <c r="D18" s="199"/>
      <c r="E18" s="147">
        <v>5960</v>
      </c>
      <c r="F18" s="200">
        <v>289</v>
      </c>
      <c r="G18" s="201">
        <f t="shared" si="0"/>
        <v>6249</v>
      </c>
      <c r="H18" s="150">
        <v>6103</v>
      </c>
    </row>
    <row r="19" spans="1:9" s="113" customFormat="1" ht="20.25" customHeight="1">
      <c r="A19" s="571"/>
      <c r="B19" s="144" t="s">
        <v>138</v>
      </c>
      <c r="C19" s="145"/>
      <c r="D19" s="199"/>
      <c r="E19" s="147">
        <v>1673</v>
      </c>
      <c r="F19" s="200">
        <v>191</v>
      </c>
      <c r="G19" s="201">
        <f t="shared" si="0"/>
        <v>1864</v>
      </c>
      <c r="H19" s="150">
        <v>3778</v>
      </c>
    </row>
    <row r="20" spans="1:9" s="113" customFormat="1" ht="20.25" customHeight="1">
      <c r="A20" s="572"/>
      <c r="B20" s="202" t="s">
        <v>139</v>
      </c>
      <c r="C20" s="151">
        <f t="shared" ref="C20:H20" si="1">SUM(C4:C19)</f>
        <v>3130000</v>
      </c>
      <c r="D20" s="203">
        <f t="shared" si="1"/>
        <v>4758900</v>
      </c>
      <c r="E20" s="175">
        <f t="shared" si="1"/>
        <v>2363110</v>
      </c>
      <c r="F20" s="204">
        <f t="shared" si="1"/>
        <v>564203</v>
      </c>
      <c r="G20" s="205">
        <f t="shared" si="1"/>
        <v>2927313</v>
      </c>
      <c r="H20" s="206">
        <f t="shared" si="1"/>
        <v>28573716</v>
      </c>
      <c r="I20" s="157"/>
    </row>
    <row r="21" spans="1:9" s="113" customFormat="1" ht="20.25" customHeight="1">
      <c r="A21" s="569" t="s">
        <v>6</v>
      </c>
      <c r="B21" s="119" t="s">
        <v>38</v>
      </c>
      <c r="C21" s="120">
        <v>1597900</v>
      </c>
      <c r="D21" s="193">
        <v>1325900</v>
      </c>
      <c r="E21" s="122">
        <v>843878</v>
      </c>
      <c r="F21" s="121">
        <v>791680</v>
      </c>
      <c r="G21" s="194">
        <f>SUM(E21:F21)</f>
        <v>1635558</v>
      </c>
      <c r="H21" s="125">
        <v>26045034</v>
      </c>
    </row>
    <row r="22" spans="1:9" s="113" customFormat="1" ht="20.25" customHeight="1">
      <c r="A22" s="571"/>
      <c r="B22" s="128" t="s">
        <v>7</v>
      </c>
      <c r="C22" s="135"/>
      <c r="D22" s="195"/>
      <c r="E22" s="131">
        <v>22690</v>
      </c>
      <c r="F22" s="130">
        <v>11857</v>
      </c>
      <c r="G22" s="196">
        <f>SUM(E22:F22)</f>
        <v>34547</v>
      </c>
      <c r="H22" s="134">
        <v>198490</v>
      </c>
    </row>
    <row r="23" spans="1:9" s="113" customFormat="1" ht="20.25" customHeight="1">
      <c r="A23" s="571"/>
      <c r="B23" s="128" t="s">
        <v>8</v>
      </c>
      <c r="C23" s="135"/>
      <c r="D23" s="195"/>
      <c r="E23" s="198">
        <v>14923</v>
      </c>
      <c r="F23" s="207">
        <v>1056</v>
      </c>
      <c r="G23" s="196">
        <f>SUM(E23:F23)</f>
        <v>15979</v>
      </c>
      <c r="H23" s="134">
        <v>87776</v>
      </c>
    </row>
    <row r="24" spans="1:9" s="113" customFormat="1" ht="20.25" customHeight="1">
      <c r="A24" s="571"/>
      <c r="B24" s="208" t="s">
        <v>9</v>
      </c>
      <c r="C24" s="209">
        <v>100000</v>
      </c>
      <c r="D24" s="210">
        <v>80000</v>
      </c>
      <c r="E24" s="171">
        <v>81104</v>
      </c>
      <c r="F24" s="211">
        <v>72433</v>
      </c>
      <c r="G24" s="212">
        <f>SUM(E24:F24)</f>
        <v>153537</v>
      </c>
      <c r="H24" s="174">
        <v>2037843</v>
      </c>
    </row>
    <row r="25" spans="1:9" s="113" customFormat="1" ht="20.25" customHeight="1">
      <c r="A25" s="572"/>
      <c r="B25" s="213" t="s">
        <v>139</v>
      </c>
      <c r="C25" s="214">
        <f t="shared" ref="C25:H25" si="2">SUM(C21:C24)</f>
        <v>1697900</v>
      </c>
      <c r="D25" s="215">
        <f t="shared" si="2"/>
        <v>1405900</v>
      </c>
      <c r="E25" s="216">
        <f t="shared" si="2"/>
        <v>962595</v>
      </c>
      <c r="F25" s="217">
        <f t="shared" si="2"/>
        <v>877026</v>
      </c>
      <c r="G25" s="218">
        <f t="shared" si="2"/>
        <v>1839621</v>
      </c>
      <c r="H25" s="219">
        <f t="shared" si="2"/>
        <v>28369143</v>
      </c>
    </row>
    <row r="26" spans="1:9" s="113" customFormat="1" ht="20.25" customHeight="1" thickBot="1">
      <c r="A26" s="573" t="s">
        <v>140</v>
      </c>
      <c r="B26" s="574"/>
      <c r="C26" s="220">
        <f t="shared" ref="C26:H26" si="3">C20+C25</f>
        <v>4827900</v>
      </c>
      <c r="D26" s="221">
        <f t="shared" si="3"/>
        <v>6164800</v>
      </c>
      <c r="E26" s="222">
        <f t="shared" si="3"/>
        <v>3325705</v>
      </c>
      <c r="F26" s="223">
        <f t="shared" si="3"/>
        <v>1441229</v>
      </c>
      <c r="G26" s="224">
        <f t="shared" si="3"/>
        <v>4766934</v>
      </c>
      <c r="H26" s="225">
        <f t="shared" si="3"/>
        <v>56942859</v>
      </c>
    </row>
    <row r="27" spans="1:9" s="108" customFormat="1" ht="12">
      <c r="C27" s="109"/>
      <c r="D27" s="109"/>
      <c r="H27" s="110" t="s">
        <v>3</v>
      </c>
    </row>
    <row r="28" spans="1:9" ht="24" customHeight="1">
      <c r="H28" s="329" t="s">
        <v>225</v>
      </c>
    </row>
    <row r="29" spans="1:9" ht="24" customHeight="1">
      <c r="G29" s="4" t="s">
        <v>11</v>
      </c>
    </row>
  </sheetData>
  <mergeCells count="8">
    <mergeCell ref="H2:H3"/>
    <mergeCell ref="A4:A20"/>
    <mergeCell ref="A21:A25"/>
    <mergeCell ref="A26:B26"/>
    <mergeCell ref="A2:B3"/>
    <mergeCell ref="C2:C3"/>
    <mergeCell ref="D2:D3"/>
    <mergeCell ref="E2:G2"/>
  </mergeCells>
  <phoneticPr fontId="14"/>
  <printOptions gridLinesSet="0"/>
  <pageMargins left="0.59055118110236227" right="0.59055118110236227" top="0.59055118110236227" bottom="0.59055118110236227" header="0.51181102362204722" footer="0.51181102362204722"/>
  <pageSetup paperSize="8" orientation="portrait" verticalDpi="0" r:id="rId1"/>
  <headerFooter alignWithMargins="0">
    <oddFooter xml:space="preserve">&amp;C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A2" sqref="A2:C3"/>
    </sheetView>
  </sheetViews>
  <sheetFormatPr defaultRowHeight="24" customHeight="1"/>
  <cols>
    <col min="1" max="1" width="3.375" style="4" customWidth="1"/>
    <col min="2" max="2" width="4.125" style="232" customWidth="1"/>
    <col min="3" max="3" width="28.25" style="4" customWidth="1"/>
    <col min="4" max="5" width="15.875" style="5" customWidth="1"/>
    <col min="6" max="6" width="14.625" style="4" customWidth="1"/>
    <col min="7" max="7" width="14" style="4" customWidth="1"/>
    <col min="8" max="8" width="13.875" style="4" customWidth="1"/>
    <col min="9" max="9" width="18.25" style="4" customWidth="1"/>
    <col min="10" max="16384" width="9" style="4"/>
  </cols>
  <sheetData>
    <row r="1" spans="1:9" ht="18" thickBot="1">
      <c r="A1" s="1" t="s">
        <v>0</v>
      </c>
      <c r="B1" s="226"/>
      <c r="C1" s="2"/>
      <c r="D1" s="3"/>
      <c r="E1" s="3"/>
      <c r="F1" s="2"/>
      <c r="G1" s="2"/>
      <c r="H1" s="2"/>
      <c r="I1" s="6" t="s">
        <v>1</v>
      </c>
    </row>
    <row r="2" spans="1:9" s="113" customFormat="1" ht="13.5">
      <c r="A2" s="575" t="s">
        <v>34</v>
      </c>
      <c r="B2" s="587"/>
      <c r="C2" s="576"/>
      <c r="D2" s="579" t="s">
        <v>121</v>
      </c>
      <c r="E2" s="581" t="s">
        <v>118</v>
      </c>
      <c r="F2" s="583" t="s">
        <v>119</v>
      </c>
      <c r="G2" s="584"/>
      <c r="H2" s="585"/>
      <c r="I2" s="567" t="s">
        <v>120</v>
      </c>
    </row>
    <row r="3" spans="1:9" s="113" customFormat="1" ht="13.5">
      <c r="A3" s="577"/>
      <c r="B3" s="588"/>
      <c r="C3" s="578"/>
      <c r="D3" s="580"/>
      <c r="E3" s="582"/>
      <c r="F3" s="190" t="s">
        <v>126</v>
      </c>
      <c r="G3" s="191" t="s">
        <v>127</v>
      </c>
      <c r="H3" s="192" t="s">
        <v>128</v>
      </c>
      <c r="I3" s="568"/>
    </row>
    <row r="4" spans="1:9" s="113" customFormat="1" ht="20.25" customHeight="1">
      <c r="A4" s="569" t="s">
        <v>4</v>
      </c>
      <c r="B4" s="235">
        <v>1</v>
      </c>
      <c r="C4" s="119" t="s">
        <v>142</v>
      </c>
      <c r="D4" s="120">
        <v>307500</v>
      </c>
      <c r="E4" s="193">
        <v>583300</v>
      </c>
      <c r="F4" s="122">
        <v>281047</v>
      </c>
      <c r="G4" s="121">
        <v>51040</v>
      </c>
      <c r="H4" s="194">
        <f t="shared" ref="H4:H20" si="0">SUM(F4:G4)</f>
        <v>332087</v>
      </c>
      <c r="I4" s="125">
        <v>2772319</v>
      </c>
    </row>
    <row r="5" spans="1:9" s="113" customFormat="1" ht="20.25" customHeight="1">
      <c r="A5" s="570"/>
      <c r="B5" s="233">
        <v>2</v>
      </c>
      <c r="C5" s="128" t="s">
        <v>141</v>
      </c>
      <c r="D5" s="135">
        <v>1538100</v>
      </c>
      <c r="E5" s="195">
        <v>1201900</v>
      </c>
      <c r="F5" s="140">
        <v>886660</v>
      </c>
      <c r="G5" s="130">
        <v>319290</v>
      </c>
      <c r="H5" s="196">
        <f t="shared" si="0"/>
        <v>1205950</v>
      </c>
      <c r="I5" s="134">
        <v>15944390</v>
      </c>
    </row>
    <row r="6" spans="1:9" s="113" customFormat="1" ht="20.25" customHeight="1">
      <c r="A6" s="571"/>
      <c r="B6" s="234">
        <v>3</v>
      </c>
      <c r="C6" s="128" t="s">
        <v>143</v>
      </c>
      <c r="D6" s="129"/>
      <c r="E6" s="197">
        <v>81100</v>
      </c>
      <c r="F6" s="131">
        <v>12367</v>
      </c>
      <c r="G6" s="130">
        <v>9903</v>
      </c>
      <c r="H6" s="196">
        <f t="shared" si="0"/>
        <v>22270</v>
      </c>
      <c r="I6" s="134">
        <v>256855</v>
      </c>
    </row>
    <row r="7" spans="1:9" s="113" customFormat="1" ht="20.25" customHeight="1">
      <c r="A7" s="571"/>
      <c r="B7" s="233">
        <v>4</v>
      </c>
      <c r="C7" s="128" t="s">
        <v>144</v>
      </c>
      <c r="D7" s="135">
        <v>13000</v>
      </c>
      <c r="E7" s="195">
        <v>16700</v>
      </c>
      <c r="F7" s="131">
        <v>200168</v>
      </c>
      <c r="G7" s="130">
        <v>94489</v>
      </c>
      <c r="H7" s="196">
        <f t="shared" si="0"/>
        <v>294657</v>
      </c>
      <c r="I7" s="134">
        <v>1716605</v>
      </c>
    </row>
    <row r="8" spans="1:9" s="113" customFormat="1" ht="20.25" customHeight="1">
      <c r="A8" s="571"/>
      <c r="B8" s="234">
        <v>5</v>
      </c>
      <c r="C8" s="128" t="s">
        <v>157</v>
      </c>
      <c r="D8" s="135"/>
      <c r="E8" s="195"/>
      <c r="F8" s="131">
        <v>89691</v>
      </c>
      <c r="G8" s="130">
        <v>892</v>
      </c>
      <c r="H8" s="196">
        <f t="shared" si="0"/>
        <v>90583</v>
      </c>
      <c r="I8" s="134"/>
    </row>
    <row r="9" spans="1:9" s="113" customFormat="1" ht="20.25" customHeight="1">
      <c r="A9" s="571"/>
      <c r="B9" s="233">
        <v>6</v>
      </c>
      <c r="C9" s="128" t="s">
        <v>145</v>
      </c>
      <c r="D9" s="135"/>
      <c r="E9" s="195"/>
      <c r="F9" s="131">
        <v>651</v>
      </c>
      <c r="G9" s="130">
        <v>89</v>
      </c>
      <c r="H9" s="196">
        <f t="shared" si="0"/>
        <v>740</v>
      </c>
      <c r="I9" s="134">
        <v>4558</v>
      </c>
    </row>
    <row r="10" spans="1:9" s="113" customFormat="1" ht="20.25" customHeight="1">
      <c r="A10" s="571"/>
      <c r="B10" s="234">
        <v>7</v>
      </c>
      <c r="C10" s="128" t="s">
        <v>146</v>
      </c>
      <c r="D10" s="135"/>
      <c r="E10" s="195"/>
      <c r="F10" s="131">
        <v>14316</v>
      </c>
      <c r="G10" s="130">
        <v>3967</v>
      </c>
      <c r="H10" s="196">
        <f t="shared" si="0"/>
        <v>18283</v>
      </c>
      <c r="I10" s="134">
        <v>81474</v>
      </c>
    </row>
    <row r="11" spans="1:9" s="113" customFormat="1" ht="20.25" customHeight="1">
      <c r="A11" s="571"/>
      <c r="B11" s="233">
        <v>8</v>
      </c>
      <c r="C11" s="128" t="s">
        <v>147</v>
      </c>
      <c r="D11" s="135"/>
      <c r="E11" s="195"/>
      <c r="F11" s="131">
        <v>32915</v>
      </c>
      <c r="G11" s="130">
        <v>13812</v>
      </c>
      <c r="H11" s="196">
        <f t="shared" si="0"/>
        <v>46727</v>
      </c>
      <c r="I11" s="134">
        <v>316792</v>
      </c>
    </row>
    <row r="12" spans="1:9" s="113" customFormat="1" ht="20.25" customHeight="1">
      <c r="A12" s="571"/>
      <c r="B12" s="234">
        <v>9</v>
      </c>
      <c r="C12" s="128" t="s">
        <v>148</v>
      </c>
      <c r="D12" s="135">
        <v>22900</v>
      </c>
      <c r="E12" s="195">
        <v>27700</v>
      </c>
      <c r="F12" s="131">
        <v>62269</v>
      </c>
      <c r="G12" s="130">
        <v>21701</v>
      </c>
      <c r="H12" s="196">
        <f t="shared" si="0"/>
        <v>83970</v>
      </c>
      <c r="I12" s="134">
        <v>911789</v>
      </c>
    </row>
    <row r="13" spans="1:9" s="113" customFormat="1" ht="20.25" customHeight="1">
      <c r="A13" s="571"/>
      <c r="B13" s="233">
        <v>10</v>
      </c>
      <c r="C13" s="128" t="s">
        <v>149</v>
      </c>
      <c r="D13" s="135"/>
      <c r="E13" s="195"/>
      <c r="F13" s="131">
        <v>23128</v>
      </c>
      <c r="G13" s="130">
        <v>5894</v>
      </c>
      <c r="H13" s="196">
        <f t="shared" si="0"/>
        <v>29022</v>
      </c>
      <c r="I13" s="134">
        <v>92553</v>
      </c>
    </row>
    <row r="14" spans="1:9" s="113" customFormat="1" ht="20.25" customHeight="1">
      <c r="A14" s="571"/>
      <c r="B14" s="234">
        <v>11</v>
      </c>
      <c r="C14" s="128" t="s">
        <v>150</v>
      </c>
      <c r="D14" s="135"/>
      <c r="E14" s="195"/>
      <c r="F14" s="131">
        <v>4476</v>
      </c>
      <c r="G14" s="130">
        <v>152</v>
      </c>
      <c r="H14" s="196">
        <f t="shared" si="0"/>
        <v>4628</v>
      </c>
      <c r="I14" s="134"/>
    </row>
    <row r="15" spans="1:9" s="113" customFormat="1" ht="20.25" customHeight="1">
      <c r="A15" s="571"/>
      <c r="B15" s="233">
        <v>12</v>
      </c>
      <c r="C15" s="128" t="s">
        <v>151</v>
      </c>
      <c r="D15" s="129">
        <v>99900</v>
      </c>
      <c r="E15" s="197">
        <v>135900</v>
      </c>
      <c r="F15" s="131">
        <v>44114</v>
      </c>
      <c r="G15" s="130">
        <v>40170</v>
      </c>
      <c r="H15" s="196">
        <f t="shared" si="0"/>
        <v>84284</v>
      </c>
      <c r="I15" s="134">
        <v>1726184</v>
      </c>
    </row>
    <row r="16" spans="1:9" s="113" customFormat="1" ht="20.25" customHeight="1">
      <c r="A16" s="571"/>
      <c r="B16" s="234">
        <v>13</v>
      </c>
      <c r="C16" s="128" t="s">
        <v>152</v>
      </c>
      <c r="D16" s="135"/>
      <c r="E16" s="195"/>
      <c r="F16" s="198">
        <v>18294</v>
      </c>
      <c r="G16" s="130">
        <v>6241</v>
      </c>
      <c r="H16" s="196">
        <f t="shared" si="0"/>
        <v>24535</v>
      </c>
      <c r="I16" s="134">
        <v>298293</v>
      </c>
    </row>
    <row r="17" spans="1:10" s="113" customFormat="1" ht="20.25" customHeight="1">
      <c r="A17" s="571"/>
      <c r="B17" s="233">
        <v>14</v>
      </c>
      <c r="C17" s="128" t="s">
        <v>153</v>
      </c>
      <c r="D17" s="135">
        <v>550600</v>
      </c>
      <c r="E17" s="195">
        <v>1083400</v>
      </c>
      <c r="F17" s="198"/>
      <c r="G17" s="130">
        <v>5715</v>
      </c>
      <c r="H17" s="196">
        <f t="shared" si="0"/>
        <v>5715</v>
      </c>
      <c r="I17" s="134">
        <v>1898500</v>
      </c>
    </row>
    <row r="18" spans="1:10" s="113" customFormat="1" ht="20.25" customHeight="1">
      <c r="A18" s="571"/>
      <c r="B18" s="234">
        <v>15</v>
      </c>
      <c r="C18" s="128" t="s">
        <v>154</v>
      </c>
      <c r="D18" s="135"/>
      <c r="E18" s="195"/>
      <c r="F18" s="131">
        <v>25250</v>
      </c>
      <c r="G18" s="130">
        <v>8105</v>
      </c>
      <c r="H18" s="196">
        <f t="shared" si="0"/>
        <v>33355</v>
      </c>
      <c r="I18" s="134">
        <v>140100</v>
      </c>
    </row>
    <row r="19" spans="1:10" s="113" customFormat="1" ht="20.25" customHeight="1">
      <c r="A19" s="571"/>
      <c r="B19" s="233">
        <v>16</v>
      </c>
      <c r="C19" s="144" t="s">
        <v>155</v>
      </c>
      <c r="D19" s="145"/>
      <c r="E19" s="199"/>
      <c r="F19" s="147">
        <v>5820</v>
      </c>
      <c r="G19" s="200">
        <v>429</v>
      </c>
      <c r="H19" s="201">
        <f t="shared" si="0"/>
        <v>6249</v>
      </c>
      <c r="I19" s="150">
        <v>12063</v>
      </c>
    </row>
    <row r="20" spans="1:10" s="113" customFormat="1" ht="20.25" customHeight="1">
      <c r="A20" s="571"/>
      <c r="B20" s="236">
        <v>17</v>
      </c>
      <c r="C20" s="144" t="s">
        <v>156</v>
      </c>
      <c r="D20" s="145"/>
      <c r="E20" s="199"/>
      <c r="F20" s="147">
        <v>1616</v>
      </c>
      <c r="G20" s="200">
        <v>247</v>
      </c>
      <c r="H20" s="201">
        <f t="shared" si="0"/>
        <v>1863</v>
      </c>
      <c r="I20" s="150">
        <v>5451</v>
      </c>
    </row>
    <row r="21" spans="1:10" s="113" customFormat="1" ht="20.25" customHeight="1">
      <c r="A21" s="572"/>
      <c r="B21" s="227"/>
      <c r="C21" s="202" t="s">
        <v>139</v>
      </c>
      <c r="D21" s="151">
        <f t="shared" ref="D21:I21" si="1">SUM(D4:D20)</f>
        <v>2532000</v>
      </c>
      <c r="E21" s="203">
        <f t="shared" si="1"/>
        <v>3130000</v>
      </c>
      <c r="F21" s="175">
        <f t="shared" si="1"/>
        <v>1702782</v>
      </c>
      <c r="G21" s="204">
        <f t="shared" si="1"/>
        <v>582136</v>
      </c>
      <c r="H21" s="205">
        <f t="shared" si="1"/>
        <v>2284918</v>
      </c>
      <c r="I21" s="206">
        <f t="shared" si="1"/>
        <v>26177926</v>
      </c>
      <c r="J21" s="157"/>
    </row>
    <row r="22" spans="1:10" s="113" customFormat="1" ht="20.25" customHeight="1">
      <c r="A22" s="569" t="s">
        <v>6</v>
      </c>
      <c r="B22" s="228"/>
      <c r="C22" s="119" t="s">
        <v>158</v>
      </c>
      <c r="D22" s="120">
        <v>1716300</v>
      </c>
      <c r="E22" s="193">
        <v>1597900</v>
      </c>
      <c r="F22" s="122">
        <v>759998</v>
      </c>
      <c r="G22" s="121">
        <v>805431</v>
      </c>
      <c r="H22" s="194">
        <f>SUM(F22:G22)</f>
        <v>1565429</v>
      </c>
      <c r="I22" s="125">
        <v>25563012</v>
      </c>
    </row>
    <row r="23" spans="1:10" s="113" customFormat="1" ht="20.25" customHeight="1">
      <c r="A23" s="571"/>
      <c r="B23" s="229"/>
      <c r="C23" s="128" t="s">
        <v>161</v>
      </c>
      <c r="D23" s="135"/>
      <c r="E23" s="195"/>
      <c r="F23" s="131">
        <v>21491</v>
      </c>
      <c r="G23" s="130">
        <v>13055</v>
      </c>
      <c r="H23" s="196">
        <f>SUM(F23:G23)</f>
        <v>34546</v>
      </c>
      <c r="I23" s="134">
        <v>221180</v>
      </c>
    </row>
    <row r="24" spans="1:10" s="113" customFormat="1" ht="20.25" customHeight="1">
      <c r="A24" s="571"/>
      <c r="B24" s="229"/>
      <c r="C24" s="128" t="s">
        <v>159</v>
      </c>
      <c r="D24" s="135"/>
      <c r="E24" s="195"/>
      <c r="F24" s="198">
        <v>14771</v>
      </c>
      <c r="G24" s="207">
        <v>1208</v>
      </c>
      <c r="H24" s="196">
        <f>SUM(F24:G24)</f>
        <v>15979</v>
      </c>
      <c r="I24" s="134">
        <v>102699</v>
      </c>
    </row>
    <row r="25" spans="1:10" s="113" customFormat="1" ht="20.25" customHeight="1">
      <c r="A25" s="571"/>
      <c r="B25" s="237"/>
      <c r="C25" s="208" t="s">
        <v>160</v>
      </c>
      <c r="D25" s="209">
        <v>163300</v>
      </c>
      <c r="E25" s="210">
        <v>100000</v>
      </c>
      <c r="F25" s="171">
        <v>77664</v>
      </c>
      <c r="G25" s="211">
        <v>75345</v>
      </c>
      <c r="H25" s="212">
        <f>SUM(F25:G25)</f>
        <v>153009</v>
      </c>
      <c r="I25" s="174">
        <v>2038947</v>
      </c>
    </row>
    <row r="26" spans="1:10" s="113" customFormat="1" ht="20.25" customHeight="1">
      <c r="A26" s="572"/>
      <c r="B26" s="230"/>
      <c r="C26" s="213" t="s">
        <v>139</v>
      </c>
      <c r="D26" s="214">
        <f t="shared" ref="D26:I26" si="2">SUM(D22:D25)</f>
        <v>1879600</v>
      </c>
      <c r="E26" s="215">
        <f t="shared" si="2"/>
        <v>1697900</v>
      </c>
      <c r="F26" s="216">
        <f t="shared" si="2"/>
        <v>873924</v>
      </c>
      <c r="G26" s="217">
        <f t="shared" si="2"/>
        <v>895039</v>
      </c>
      <c r="H26" s="218">
        <f t="shared" si="2"/>
        <v>1768963</v>
      </c>
      <c r="I26" s="219">
        <f t="shared" si="2"/>
        <v>27925838</v>
      </c>
    </row>
    <row r="27" spans="1:10" s="113" customFormat="1" ht="20.25" customHeight="1" thickBot="1">
      <c r="A27" s="573" t="s">
        <v>140</v>
      </c>
      <c r="B27" s="586"/>
      <c r="C27" s="574"/>
      <c r="D27" s="220">
        <f t="shared" ref="D27:I27" si="3">D21+D26</f>
        <v>4411600</v>
      </c>
      <c r="E27" s="221">
        <f t="shared" si="3"/>
        <v>4827900</v>
      </c>
      <c r="F27" s="222">
        <f t="shared" si="3"/>
        <v>2576706</v>
      </c>
      <c r="G27" s="223">
        <f t="shared" si="3"/>
        <v>1477175</v>
      </c>
      <c r="H27" s="224">
        <f t="shared" si="3"/>
        <v>4053881</v>
      </c>
      <c r="I27" s="225">
        <f t="shared" si="3"/>
        <v>54103764</v>
      </c>
    </row>
    <row r="28" spans="1:10" s="108" customFormat="1" ht="12">
      <c r="B28" s="231"/>
      <c r="D28" s="109"/>
      <c r="E28" s="109"/>
      <c r="I28" s="110" t="s">
        <v>3</v>
      </c>
    </row>
    <row r="29" spans="1:10" ht="24" customHeight="1">
      <c r="I29" s="329" t="s">
        <v>225</v>
      </c>
    </row>
    <row r="30" spans="1:10" ht="24" customHeight="1">
      <c r="H30" s="4" t="s">
        <v>11</v>
      </c>
    </row>
  </sheetData>
  <mergeCells count="8">
    <mergeCell ref="I2:I3"/>
    <mergeCell ref="A4:A21"/>
    <mergeCell ref="A22:A26"/>
    <mergeCell ref="A27:C27"/>
    <mergeCell ref="A2:C3"/>
    <mergeCell ref="D2:D3"/>
    <mergeCell ref="E2:E3"/>
    <mergeCell ref="F2:H2"/>
  </mergeCells>
  <phoneticPr fontId="14"/>
  <printOptions gridLinesSet="0"/>
  <pageMargins left="0.59055118110236227" right="0.59055118110236227" top="0.59055118110236227" bottom="0.59055118110236227" header="0.51181102362204722" footer="0.51181102362204722"/>
  <pageSetup paperSize="8" orientation="portrait" verticalDpi="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zoomScaleNormal="100" workbookViewId="0">
      <selection activeCell="B1" sqref="B1"/>
    </sheetView>
  </sheetViews>
  <sheetFormatPr defaultRowHeight="24" customHeight="1"/>
  <cols>
    <col min="1" max="1" width="1" style="361" customWidth="1"/>
    <col min="2" max="2" width="3.75" style="361" customWidth="1"/>
    <col min="3" max="3" width="4" style="361" customWidth="1"/>
    <col min="4" max="4" width="35.5" style="361" customWidth="1"/>
    <col min="5" max="6" width="11.75" style="370" customWidth="1"/>
    <col min="7" max="9" width="11.25" style="361" customWidth="1"/>
    <col min="10" max="10" width="11.75" style="361" customWidth="1"/>
    <col min="11" max="16384" width="9" style="361"/>
  </cols>
  <sheetData>
    <row r="1" spans="2:10" ht="18" thickBot="1">
      <c r="B1" s="357" t="s">
        <v>166</v>
      </c>
      <c r="C1" s="357"/>
      <c r="D1" s="358"/>
      <c r="E1" s="359"/>
      <c r="F1" s="359"/>
      <c r="G1" s="358"/>
      <c r="H1" s="358"/>
      <c r="I1" s="358"/>
      <c r="J1" s="360" t="s">
        <v>1</v>
      </c>
    </row>
    <row r="2" spans="2:10" s="362" customFormat="1" ht="16.5" customHeight="1">
      <c r="B2" s="439" t="s">
        <v>220</v>
      </c>
      <c r="C2" s="440"/>
      <c r="D2" s="441"/>
      <c r="E2" s="442" t="s">
        <v>256</v>
      </c>
      <c r="F2" s="444" t="s">
        <v>257</v>
      </c>
      <c r="G2" s="446" t="s">
        <v>258</v>
      </c>
      <c r="H2" s="447"/>
      <c r="I2" s="448"/>
      <c r="J2" s="449" t="s">
        <v>259</v>
      </c>
    </row>
    <row r="3" spans="2:10" s="362" customFormat="1" ht="16.5" customHeight="1">
      <c r="B3" s="451" t="s">
        <v>219</v>
      </c>
      <c r="C3" s="452"/>
      <c r="D3" s="453"/>
      <c r="E3" s="443"/>
      <c r="F3" s="445"/>
      <c r="G3" s="363" t="s">
        <v>249</v>
      </c>
      <c r="H3" s="364" t="s">
        <v>24</v>
      </c>
      <c r="I3" s="365" t="s">
        <v>25</v>
      </c>
      <c r="J3" s="450"/>
    </row>
    <row r="4" spans="2:10" s="362" customFormat="1" ht="19.5" customHeight="1">
      <c r="B4" s="428" t="s">
        <v>79</v>
      </c>
      <c r="C4" s="372">
        <v>1</v>
      </c>
      <c r="D4" s="373" t="s">
        <v>164</v>
      </c>
      <c r="E4" s="413">
        <v>1170905</v>
      </c>
      <c r="F4" s="399">
        <v>65700</v>
      </c>
      <c r="G4" s="400">
        <v>145514</v>
      </c>
      <c r="H4" s="401">
        <v>503</v>
      </c>
      <c r="I4" s="389">
        <f>G4+H4</f>
        <v>146017</v>
      </c>
      <c r="J4" s="402">
        <v>1091091</v>
      </c>
    </row>
    <row r="5" spans="2:10" s="362" customFormat="1" ht="19.5" customHeight="1">
      <c r="B5" s="429"/>
      <c r="C5" s="376">
        <v>2</v>
      </c>
      <c r="D5" s="419" t="s">
        <v>260</v>
      </c>
      <c r="E5" s="420">
        <v>0</v>
      </c>
      <c r="F5" s="421">
        <v>42200</v>
      </c>
      <c r="G5" s="422">
        <v>0</v>
      </c>
      <c r="H5" s="423">
        <v>0</v>
      </c>
      <c r="I5" s="424">
        <f t="shared" ref="I5:I22" si="0">G5+H5</f>
        <v>0</v>
      </c>
      <c r="J5" s="425">
        <v>42200</v>
      </c>
    </row>
    <row r="6" spans="2:10" s="362" customFormat="1" ht="19.5" customHeight="1">
      <c r="B6" s="430"/>
      <c r="C6" s="376">
        <v>3</v>
      </c>
      <c r="D6" s="377" t="s">
        <v>208</v>
      </c>
      <c r="E6" s="414">
        <v>214460</v>
      </c>
      <c r="F6" s="403">
        <v>0</v>
      </c>
      <c r="G6" s="404">
        <v>23683</v>
      </c>
      <c r="H6" s="405">
        <v>242</v>
      </c>
      <c r="I6" s="378">
        <f t="shared" si="0"/>
        <v>23925</v>
      </c>
      <c r="J6" s="406">
        <v>190777</v>
      </c>
    </row>
    <row r="7" spans="2:10" s="362" customFormat="1" ht="19.5" customHeight="1">
      <c r="B7" s="430"/>
      <c r="C7" s="376">
        <v>4</v>
      </c>
      <c r="D7" s="377" t="s">
        <v>209</v>
      </c>
      <c r="E7" s="414">
        <v>53763</v>
      </c>
      <c r="F7" s="403">
        <v>181500</v>
      </c>
      <c r="G7" s="404">
        <v>10757</v>
      </c>
      <c r="H7" s="405">
        <v>3</v>
      </c>
      <c r="I7" s="378">
        <f t="shared" si="0"/>
        <v>10760</v>
      </c>
      <c r="J7" s="406">
        <v>224506</v>
      </c>
    </row>
    <row r="8" spans="2:10" s="362" customFormat="1" ht="19.5" customHeight="1">
      <c r="B8" s="430"/>
      <c r="C8" s="376">
        <v>5</v>
      </c>
      <c r="D8" s="379" t="s">
        <v>195</v>
      </c>
      <c r="E8" s="414">
        <v>1121</v>
      </c>
      <c r="F8" s="403">
        <v>0</v>
      </c>
      <c r="G8" s="404">
        <v>747</v>
      </c>
      <c r="H8" s="405">
        <v>0</v>
      </c>
      <c r="I8" s="378">
        <f t="shared" si="0"/>
        <v>747</v>
      </c>
      <c r="J8" s="406">
        <v>374</v>
      </c>
    </row>
    <row r="9" spans="2:10" s="362" customFormat="1" ht="19.5" customHeight="1">
      <c r="B9" s="430"/>
      <c r="C9" s="376">
        <v>6</v>
      </c>
      <c r="D9" s="379" t="s">
        <v>250</v>
      </c>
      <c r="E9" s="414">
        <v>40637</v>
      </c>
      <c r="F9" s="403">
        <v>0</v>
      </c>
      <c r="G9" s="404">
        <v>8117</v>
      </c>
      <c r="H9" s="405">
        <v>25</v>
      </c>
      <c r="I9" s="378">
        <f t="shared" si="0"/>
        <v>8142</v>
      </c>
      <c r="J9" s="406">
        <v>32520</v>
      </c>
    </row>
    <row r="10" spans="2:10" s="362" customFormat="1" ht="19.5" customHeight="1">
      <c r="B10" s="430"/>
      <c r="C10" s="376">
        <v>7</v>
      </c>
      <c r="D10" s="377" t="s">
        <v>165</v>
      </c>
      <c r="E10" s="414">
        <v>2742648</v>
      </c>
      <c r="F10" s="403">
        <v>9300</v>
      </c>
      <c r="G10" s="407">
        <v>318727</v>
      </c>
      <c r="H10" s="405">
        <v>4217</v>
      </c>
      <c r="I10" s="378">
        <f t="shared" si="0"/>
        <v>322944</v>
      </c>
      <c r="J10" s="406">
        <v>2433221</v>
      </c>
    </row>
    <row r="11" spans="2:10" s="362" customFormat="1" ht="19.5" customHeight="1">
      <c r="B11" s="430"/>
      <c r="C11" s="376">
        <v>8</v>
      </c>
      <c r="D11" s="377" t="s">
        <v>77</v>
      </c>
      <c r="E11" s="414">
        <v>9855584</v>
      </c>
      <c r="F11" s="403">
        <v>720200</v>
      </c>
      <c r="G11" s="404">
        <v>1084426</v>
      </c>
      <c r="H11" s="405">
        <v>27725</v>
      </c>
      <c r="I11" s="378">
        <f t="shared" si="0"/>
        <v>1112151</v>
      </c>
      <c r="J11" s="406">
        <v>9491358</v>
      </c>
    </row>
    <row r="12" spans="2:10" s="362" customFormat="1" ht="19.5" customHeight="1">
      <c r="B12" s="430"/>
      <c r="C12" s="376">
        <v>9</v>
      </c>
      <c r="D12" s="377" t="s">
        <v>251</v>
      </c>
      <c r="E12" s="414">
        <v>19100</v>
      </c>
      <c r="F12" s="403">
        <v>44600</v>
      </c>
      <c r="G12" s="404">
        <v>0</v>
      </c>
      <c r="H12" s="405">
        <v>1</v>
      </c>
      <c r="I12" s="378">
        <f t="shared" si="0"/>
        <v>1</v>
      </c>
      <c r="J12" s="406">
        <v>63700</v>
      </c>
    </row>
    <row r="13" spans="2:10" s="362" customFormat="1" ht="19.5" customHeight="1">
      <c r="B13" s="430"/>
      <c r="C13" s="376">
        <v>10</v>
      </c>
      <c r="D13" s="377" t="s">
        <v>196</v>
      </c>
      <c r="E13" s="414">
        <v>1381</v>
      </c>
      <c r="F13" s="403">
        <v>0</v>
      </c>
      <c r="G13" s="404">
        <v>1381</v>
      </c>
      <c r="H13" s="405">
        <v>6</v>
      </c>
      <c r="I13" s="378">
        <f t="shared" si="0"/>
        <v>1387</v>
      </c>
      <c r="J13" s="406">
        <v>0</v>
      </c>
    </row>
    <row r="14" spans="2:10" s="362" customFormat="1" ht="19.5" customHeight="1">
      <c r="B14" s="430"/>
      <c r="C14" s="376">
        <v>11</v>
      </c>
      <c r="D14" s="377" t="s">
        <v>252</v>
      </c>
      <c r="E14" s="414">
        <v>26667</v>
      </c>
      <c r="F14" s="403">
        <v>0</v>
      </c>
      <c r="G14" s="404">
        <v>3334</v>
      </c>
      <c r="H14" s="405">
        <v>0</v>
      </c>
      <c r="I14" s="378">
        <f t="shared" si="0"/>
        <v>3334</v>
      </c>
      <c r="J14" s="406">
        <v>23333</v>
      </c>
    </row>
    <row r="15" spans="2:10" s="362" customFormat="1" ht="19.5" customHeight="1">
      <c r="B15" s="430"/>
      <c r="C15" s="376">
        <v>12</v>
      </c>
      <c r="D15" s="377" t="s">
        <v>197</v>
      </c>
      <c r="E15" s="414">
        <v>713834</v>
      </c>
      <c r="F15" s="403">
        <v>48700</v>
      </c>
      <c r="G15" s="404">
        <v>83199</v>
      </c>
      <c r="H15" s="405">
        <v>280</v>
      </c>
      <c r="I15" s="378">
        <f t="shared" si="0"/>
        <v>83479</v>
      </c>
      <c r="J15" s="406">
        <v>679335</v>
      </c>
    </row>
    <row r="16" spans="2:10" s="362" customFormat="1" ht="19.5" customHeight="1">
      <c r="B16" s="430"/>
      <c r="C16" s="376">
        <v>13</v>
      </c>
      <c r="D16" s="377" t="s">
        <v>253</v>
      </c>
      <c r="E16" s="414">
        <v>74400</v>
      </c>
      <c r="F16" s="403">
        <v>0</v>
      </c>
      <c r="G16" s="404">
        <v>0</v>
      </c>
      <c r="H16" s="405">
        <v>2</v>
      </c>
      <c r="I16" s="378">
        <f t="shared" si="0"/>
        <v>2</v>
      </c>
      <c r="J16" s="406">
        <v>74400</v>
      </c>
    </row>
    <row r="17" spans="2:11" s="362" customFormat="1" ht="19.5" customHeight="1">
      <c r="B17" s="430"/>
      <c r="C17" s="380">
        <v>14</v>
      </c>
      <c r="D17" s="377" t="s">
        <v>254</v>
      </c>
      <c r="E17" s="414">
        <v>112643</v>
      </c>
      <c r="F17" s="403">
        <v>0</v>
      </c>
      <c r="G17" s="404">
        <v>33575</v>
      </c>
      <c r="H17" s="405">
        <v>175</v>
      </c>
      <c r="I17" s="378">
        <f t="shared" si="0"/>
        <v>33750</v>
      </c>
      <c r="J17" s="406">
        <v>79068</v>
      </c>
    </row>
    <row r="18" spans="2:11" s="362" customFormat="1" ht="19.5" customHeight="1">
      <c r="B18" s="430"/>
      <c r="C18" s="381">
        <v>15</v>
      </c>
      <c r="D18" s="377" t="s">
        <v>201</v>
      </c>
      <c r="E18" s="414">
        <v>11223067</v>
      </c>
      <c r="F18" s="403">
        <v>1251900</v>
      </c>
      <c r="G18" s="407">
        <v>903289</v>
      </c>
      <c r="H18" s="405">
        <v>11094</v>
      </c>
      <c r="I18" s="378">
        <f t="shared" si="0"/>
        <v>914383</v>
      </c>
      <c r="J18" s="406">
        <v>11571678</v>
      </c>
    </row>
    <row r="19" spans="2:11" s="362" customFormat="1" ht="19.5" customHeight="1">
      <c r="B19" s="431"/>
      <c r="C19" s="381">
        <v>16</v>
      </c>
      <c r="D19" s="382" t="s">
        <v>203</v>
      </c>
      <c r="E19" s="415">
        <v>33700</v>
      </c>
      <c r="F19" s="408">
        <v>0</v>
      </c>
      <c r="G19" s="409">
        <v>0</v>
      </c>
      <c r="H19" s="410">
        <v>79</v>
      </c>
      <c r="I19" s="384">
        <f t="shared" si="0"/>
        <v>79</v>
      </c>
      <c r="J19" s="411">
        <v>33700</v>
      </c>
    </row>
    <row r="20" spans="2:11" s="362" customFormat="1" ht="19.5" customHeight="1">
      <c r="B20" s="432"/>
      <c r="C20" s="433" t="s">
        <v>19</v>
      </c>
      <c r="D20" s="434"/>
      <c r="E20" s="416">
        <v>26283910</v>
      </c>
      <c r="F20" s="386">
        <f t="shared" ref="F20" si="1">SUM(F4:F19)</f>
        <v>2364100</v>
      </c>
      <c r="G20" s="387">
        <f>SUM(G4:G19)</f>
        <v>2616749</v>
      </c>
      <c r="H20" s="388">
        <f t="shared" ref="H20:I20" si="2">SUM(H4:H19)</f>
        <v>44352</v>
      </c>
      <c r="I20" s="386">
        <f t="shared" si="2"/>
        <v>2661101</v>
      </c>
      <c r="J20" s="385">
        <f>SUM(J4:J19)</f>
        <v>26031261</v>
      </c>
      <c r="K20" s="366"/>
    </row>
    <row r="21" spans="2:11" s="362" customFormat="1" ht="19.5" customHeight="1">
      <c r="B21" s="428" t="s">
        <v>6</v>
      </c>
      <c r="C21" s="435" t="s">
        <v>183</v>
      </c>
      <c r="D21" s="436"/>
      <c r="E21" s="413">
        <v>11775272</v>
      </c>
      <c r="F21" s="399">
        <v>508500</v>
      </c>
      <c r="G21" s="400">
        <v>1164670</v>
      </c>
      <c r="H21" s="401">
        <v>109364</v>
      </c>
      <c r="I21" s="389">
        <f t="shared" si="0"/>
        <v>1274034</v>
      </c>
      <c r="J21" s="374">
        <v>11119102</v>
      </c>
    </row>
    <row r="22" spans="2:11" s="362" customFormat="1" ht="19.5" customHeight="1">
      <c r="B22" s="430"/>
      <c r="C22" s="437" t="s">
        <v>94</v>
      </c>
      <c r="D22" s="438"/>
      <c r="E22" s="415">
        <v>1350351</v>
      </c>
      <c r="F22" s="408">
        <v>200000</v>
      </c>
      <c r="G22" s="412">
        <v>92593</v>
      </c>
      <c r="H22" s="410">
        <v>6895</v>
      </c>
      <c r="I22" s="384">
        <f t="shared" si="0"/>
        <v>99488</v>
      </c>
      <c r="J22" s="383">
        <v>1457758</v>
      </c>
    </row>
    <row r="23" spans="2:11" s="362" customFormat="1" ht="19.5" customHeight="1">
      <c r="B23" s="432"/>
      <c r="C23" s="433" t="s">
        <v>19</v>
      </c>
      <c r="D23" s="434"/>
      <c r="E23" s="417">
        <v>13125623</v>
      </c>
      <c r="F23" s="391">
        <f t="shared" ref="F23:I23" si="3">SUM(F21:F22)</f>
        <v>708500</v>
      </c>
      <c r="G23" s="392">
        <f t="shared" si="3"/>
        <v>1257263</v>
      </c>
      <c r="H23" s="393">
        <f t="shared" si="3"/>
        <v>116259</v>
      </c>
      <c r="I23" s="391">
        <f t="shared" si="3"/>
        <v>1373522</v>
      </c>
      <c r="J23" s="390">
        <f>SUM(J21:J22)</f>
        <v>12576860</v>
      </c>
    </row>
    <row r="24" spans="2:11" s="362" customFormat="1" ht="19.5" customHeight="1" thickBot="1">
      <c r="B24" s="394"/>
      <c r="C24" s="426" t="s">
        <v>51</v>
      </c>
      <c r="D24" s="427"/>
      <c r="E24" s="418">
        <v>39409533</v>
      </c>
      <c r="F24" s="396">
        <f t="shared" ref="F24:I24" si="4">F20+F23</f>
        <v>3072600</v>
      </c>
      <c r="G24" s="397">
        <f t="shared" si="4"/>
        <v>3874012</v>
      </c>
      <c r="H24" s="398">
        <f t="shared" si="4"/>
        <v>160611</v>
      </c>
      <c r="I24" s="396">
        <f t="shared" si="4"/>
        <v>4034623</v>
      </c>
      <c r="J24" s="395">
        <f>J20+J23</f>
        <v>38608121</v>
      </c>
    </row>
    <row r="25" spans="2:11" s="367" customFormat="1" ht="12">
      <c r="E25" s="368"/>
      <c r="F25" s="368"/>
      <c r="J25" s="369" t="s">
        <v>243</v>
      </c>
    </row>
    <row r="26" spans="2:11" ht="24" customHeight="1">
      <c r="H26" s="371"/>
      <c r="I26" s="371"/>
      <c r="J26" s="371" t="s">
        <v>255</v>
      </c>
    </row>
    <row r="27" spans="2:11" ht="24" customHeight="1">
      <c r="H27" s="371"/>
      <c r="I27" s="371"/>
      <c r="J27" s="371"/>
    </row>
    <row r="28" spans="2:11" ht="24" customHeight="1">
      <c r="H28" s="371"/>
      <c r="I28" s="371"/>
      <c r="J28" s="371"/>
    </row>
    <row r="29" spans="2:11" ht="24" customHeight="1">
      <c r="H29" s="371"/>
      <c r="I29" s="371"/>
      <c r="J29" s="371"/>
    </row>
    <row r="30" spans="2:11" ht="24" customHeight="1">
      <c r="H30" s="371"/>
      <c r="I30" s="371"/>
      <c r="J30" s="371"/>
    </row>
    <row r="31" spans="2:11" ht="24" customHeight="1">
      <c r="H31" s="371"/>
      <c r="I31" s="371"/>
      <c r="J31" s="371"/>
    </row>
  </sheetData>
  <mergeCells count="13">
    <mergeCell ref="C24:D24"/>
    <mergeCell ref="B4:B20"/>
    <mergeCell ref="C20:D20"/>
    <mergeCell ref="B21:B23"/>
    <mergeCell ref="C21:D21"/>
    <mergeCell ref="C22:D22"/>
    <mergeCell ref="C23:D23"/>
    <mergeCell ref="B2:D2"/>
    <mergeCell ref="E2:E3"/>
    <mergeCell ref="F2:F3"/>
    <mergeCell ref="G2:I2"/>
    <mergeCell ref="J2:J3"/>
    <mergeCell ref="B3:D3"/>
  </mergeCells>
  <phoneticPr fontId="5"/>
  <printOptions gridLinesSet="0"/>
  <pageMargins left="0.39370078740157483" right="0.39370078740157483" top="0.78740157480314965" bottom="0.98425196850393704" header="0.51181102362204722" footer="0.51181102362204722"/>
  <pageSetup paperSize="9" scale="88" orientation="portrait" r:id="rId1"/>
  <headerFooter alignWithMargins="0">
    <oddHeader>&amp;R&amp;"ＭＳ Ｐゴシック,標準"&amp;12&amp;A</oddHeader>
    <oddFooter>&amp;R&amp;"ＭＳ Ｐゴシック,標準"&amp;12&amp;F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showGridLines="0" zoomScaleNormal="100" workbookViewId="0">
      <selection activeCell="E1" sqref="E1"/>
    </sheetView>
  </sheetViews>
  <sheetFormatPr defaultRowHeight="24" customHeight="1"/>
  <cols>
    <col min="1" max="1" width="1" style="361" customWidth="1"/>
    <col min="2" max="2" width="3.75" style="361" customWidth="1"/>
    <col min="3" max="3" width="4" style="361" customWidth="1"/>
    <col min="4" max="4" width="33.125" style="361" customWidth="1"/>
    <col min="5" max="6" width="11.75" style="370" customWidth="1"/>
    <col min="7" max="9" width="11.25" style="361" customWidth="1"/>
    <col min="10" max="10" width="11.75" style="361" customWidth="1"/>
    <col min="11" max="16384" width="9" style="361"/>
  </cols>
  <sheetData>
    <row r="1" spans="2:10" ht="18" thickBot="1">
      <c r="B1" s="357" t="s">
        <v>166</v>
      </c>
      <c r="C1" s="357"/>
      <c r="D1" s="358"/>
      <c r="E1" s="359"/>
      <c r="F1" s="359"/>
      <c r="G1" s="358"/>
      <c r="H1" s="358"/>
      <c r="I1" s="358"/>
      <c r="J1" s="360" t="s">
        <v>1</v>
      </c>
    </row>
    <row r="2" spans="2:10" s="362" customFormat="1" ht="16.5" customHeight="1">
      <c r="B2" s="439" t="s">
        <v>220</v>
      </c>
      <c r="C2" s="440"/>
      <c r="D2" s="441"/>
      <c r="E2" s="442" t="s">
        <v>245</v>
      </c>
      <c r="F2" s="444" t="s">
        <v>246</v>
      </c>
      <c r="G2" s="446" t="s">
        <v>247</v>
      </c>
      <c r="H2" s="447"/>
      <c r="I2" s="448"/>
      <c r="J2" s="449" t="s">
        <v>248</v>
      </c>
    </row>
    <row r="3" spans="2:10" s="362" customFormat="1" ht="16.5" customHeight="1">
      <c r="B3" s="451" t="s">
        <v>219</v>
      </c>
      <c r="C3" s="452"/>
      <c r="D3" s="453"/>
      <c r="E3" s="443"/>
      <c r="F3" s="445"/>
      <c r="G3" s="363" t="s">
        <v>249</v>
      </c>
      <c r="H3" s="364" t="s">
        <v>24</v>
      </c>
      <c r="I3" s="365" t="s">
        <v>25</v>
      </c>
      <c r="J3" s="450"/>
    </row>
    <row r="4" spans="2:10" s="362" customFormat="1" ht="19.5" customHeight="1">
      <c r="B4" s="428" t="s">
        <v>79</v>
      </c>
      <c r="C4" s="372">
        <v>1</v>
      </c>
      <c r="D4" s="373" t="s">
        <v>164</v>
      </c>
      <c r="E4" s="413">
        <v>1219206</v>
      </c>
      <c r="F4" s="399">
        <v>95400</v>
      </c>
      <c r="G4" s="400">
        <v>143701</v>
      </c>
      <c r="H4" s="401">
        <v>866</v>
      </c>
      <c r="I4" s="375">
        <f>G4+H4</f>
        <v>144567</v>
      </c>
      <c r="J4" s="402">
        <v>1170905</v>
      </c>
    </row>
    <row r="5" spans="2:10" s="362" customFormat="1" ht="19.5" customHeight="1">
      <c r="B5" s="430"/>
      <c r="C5" s="376">
        <v>2</v>
      </c>
      <c r="D5" s="377" t="s">
        <v>208</v>
      </c>
      <c r="E5" s="414">
        <v>220488</v>
      </c>
      <c r="F5" s="403">
        <v>16800</v>
      </c>
      <c r="G5" s="404">
        <v>22828</v>
      </c>
      <c r="H5" s="405">
        <v>369</v>
      </c>
      <c r="I5" s="378">
        <f t="shared" ref="I5:I21" si="0">G5+H5</f>
        <v>23197</v>
      </c>
      <c r="J5" s="406">
        <v>214460</v>
      </c>
    </row>
    <row r="6" spans="2:10" s="362" customFormat="1" ht="19.5" customHeight="1">
      <c r="B6" s="430"/>
      <c r="C6" s="376">
        <v>3</v>
      </c>
      <c r="D6" s="377" t="s">
        <v>209</v>
      </c>
      <c r="E6" s="414">
        <v>59342</v>
      </c>
      <c r="F6" s="403">
        <v>3800</v>
      </c>
      <c r="G6" s="404">
        <v>9379</v>
      </c>
      <c r="H6" s="405">
        <v>10</v>
      </c>
      <c r="I6" s="378">
        <f t="shared" si="0"/>
        <v>9389</v>
      </c>
      <c r="J6" s="406">
        <v>53763</v>
      </c>
    </row>
    <row r="7" spans="2:10" s="362" customFormat="1" ht="19.5" customHeight="1">
      <c r="B7" s="430"/>
      <c r="C7" s="376">
        <v>4</v>
      </c>
      <c r="D7" s="379" t="s">
        <v>195</v>
      </c>
      <c r="E7" s="414">
        <v>1869</v>
      </c>
      <c r="F7" s="403">
        <v>0</v>
      </c>
      <c r="G7" s="404">
        <v>748</v>
      </c>
      <c r="H7" s="405">
        <v>0</v>
      </c>
      <c r="I7" s="378">
        <f t="shared" si="0"/>
        <v>748</v>
      </c>
      <c r="J7" s="406">
        <v>1121</v>
      </c>
    </row>
    <row r="8" spans="2:10" s="362" customFormat="1" ht="19.5" customHeight="1">
      <c r="B8" s="430"/>
      <c r="C8" s="376">
        <v>5</v>
      </c>
      <c r="D8" s="379" t="s">
        <v>250</v>
      </c>
      <c r="E8" s="414">
        <v>48740</v>
      </c>
      <c r="F8" s="403">
        <v>0</v>
      </c>
      <c r="G8" s="404">
        <v>8103</v>
      </c>
      <c r="H8" s="405">
        <v>47</v>
      </c>
      <c r="I8" s="378">
        <f t="shared" si="0"/>
        <v>8150</v>
      </c>
      <c r="J8" s="406">
        <v>40637</v>
      </c>
    </row>
    <row r="9" spans="2:10" s="362" customFormat="1" ht="19.5" customHeight="1">
      <c r="B9" s="430"/>
      <c r="C9" s="376">
        <v>6</v>
      </c>
      <c r="D9" s="377" t="s">
        <v>165</v>
      </c>
      <c r="E9" s="414">
        <v>2950961</v>
      </c>
      <c r="F9" s="403">
        <v>40300</v>
      </c>
      <c r="G9" s="407">
        <v>248613</v>
      </c>
      <c r="H9" s="405">
        <v>5595</v>
      </c>
      <c r="I9" s="378">
        <f t="shared" si="0"/>
        <v>254208</v>
      </c>
      <c r="J9" s="406">
        <v>2742648</v>
      </c>
    </row>
    <row r="10" spans="2:10" s="362" customFormat="1" ht="19.5" customHeight="1">
      <c r="B10" s="430"/>
      <c r="C10" s="376">
        <v>7</v>
      </c>
      <c r="D10" s="377" t="s">
        <v>77</v>
      </c>
      <c r="E10" s="414">
        <v>10351164</v>
      </c>
      <c r="F10" s="403">
        <v>603400</v>
      </c>
      <c r="G10" s="404">
        <v>1098980</v>
      </c>
      <c r="H10" s="405">
        <v>32287</v>
      </c>
      <c r="I10" s="378">
        <f t="shared" si="0"/>
        <v>1131267</v>
      </c>
      <c r="J10" s="406">
        <v>9855584</v>
      </c>
    </row>
    <row r="11" spans="2:10" s="362" customFormat="1" ht="19.5" customHeight="1">
      <c r="B11" s="430"/>
      <c r="C11" s="376">
        <v>8</v>
      </c>
      <c r="D11" s="377" t="s">
        <v>251</v>
      </c>
      <c r="E11" s="414">
        <v>0</v>
      </c>
      <c r="F11" s="403">
        <v>19100</v>
      </c>
      <c r="G11" s="404">
        <v>0</v>
      </c>
      <c r="H11" s="405">
        <v>0</v>
      </c>
      <c r="I11" s="378">
        <f t="shared" si="0"/>
        <v>0</v>
      </c>
      <c r="J11" s="406">
        <v>19100</v>
      </c>
    </row>
    <row r="12" spans="2:10" s="362" customFormat="1" ht="19.5" customHeight="1">
      <c r="B12" s="430"/>
      <c r="C12" s="376">
        <v>9</v>
      </c>
      <c r="D12" s="377" t="s">
        <v>196</v>
      </c>
      <c r="E12" s="414">
        <v>2754</v>
      </c>
      <c r="F12" s="403">
        <v>0</v>
      </c>
      <c r="G12" s="404">
        <v>1373</v>
      </c>
      <c r="H12" s="405">
        <v>14</v>
      </c>
      <c r="I12" s="378">
        <f t="shared" si="0"/>
        <v>1387</v>
      </c>
      <c r="J12" s="406">
        <v>1381</v>
      </c>
    </row>
    <row r="13" spans="2:10" s="362" customFormat="1" ht="19.5" customHeight="1">
      <c r="B13" s="430"/>
      <c r="C13" s="376">
        <v>10</v>
      </c>
      <c r="D13" s="377" t="s">
        <v>252</v>
      </c>
      <c r="E13" s="414">
        <v>30000</v>
      </c>
      <c r="F13" s="403">
        <v>0</v>
      </c>
      <c r="G13" s="404">
        <v>3333</v>
      </c>
      <c r="H13" s="405">
        <v>0</v>
      </c>
      <c r="I13" s="378">
        <f t="shared" si="0"/>
        <v>3333</v>
      </c>
      <c r="J13" s="406">
        <v>26667</v>
      </c>
    </row>
    <row r="14" spans="2:10" s="362" customFormat="1" ht="19.5" customHeight="1">
      <c r="B14" s="430"/>
      <c r="C14" s="376">
        <v>11</v>
      </c>
      <c r="D14" s="377" t="s">
        <v>197</v>
      </c>
      <c r="E14" s="414">
        <v>721901</v>
      </c>
      <c r="F14" s="403">
        <v>76400</v>
      </c>
      <c r="G14" s="404">
        <v>84467</v>
      </c>
      <c r="H14" s="405">
        <v>652</v>
      </c>
      <c r="I14" s="378">
        <f t="shared" si="0"/>
        <v>85119</v>
      </c>
      <c r="J14" s="406">
        <v>713834</v>
      </c>
    </row>
    <row r="15" spans="2:10" s="362" customFormat="1" ht="19.5" customHeight="1">
      <c r="B15" s="430"/>
      <c r="C15" s="376">
        <v>12</v>
      </c>
      <c r="D15" s="377" t="s">
        <v>253</v>
      </c>
      <c r="E15" s="414">
        <v>0</v>
      </c>
      <c r="F15" s="403">
        <v>74400</v>
      </c>
      <c r="G15" s="404">
        <v>0</v>
      </c>
      <c r="H15" s="405">
        <v>0</v>
      </c>
      <c r="I15" s="378">
        <f t="shared" si="0"/>
        <v>0</v>
      </c>
      <c r="J15" s="406">
        <v>74400</v>
      </c>
    </row>
    <row r="16" spans="2:10" s="362" customFormat="1" ht="19.5" customHeight="1">
      <c r="B16" s="430"/>
      <c r="C16" s="376">
        <v>13</v>
      </c>
      <c r="D16" s="377" t="s">
        <v>254</v>
      </c>
      <c r="E16" s="414">
        <v>152354</v>
      </c>
      <c r="F16" s="403">
        <v>0</v>
      </c>
      <c r="G16" s="404">
        <v>39711</v>
      </c>
      <c r="H16" s="405">
        <v>377</v>
      </c>
      <c r="I16" s="378">
        <f t="shared" si="0"/>
        <v>40088</v>
      </c>
      <c r="J16" s="406">
        <v>112643</v>
      </c>
    </row>
    <row r="17" spans="2:11" s="362" customFormat="1" ht="19.5" customHeight="1">
      <c r="B17" s="430"/>
      <c r="C17" s="380">
        <v>14</v>
      </c>
      <c r="D17" s="377" t="s">
        <v>201</v>
      </c>
      <c r="E17" s="414">
        <v>11087738</v>
      </c>
      <c r="F17" s="403">
        <v>982500</v>
      </c>
      <c r="G17" s="407">
        <v>847171</v>
      </c>
      <c r="H17" s="405">
        <v>14964</v>
      </c>
      <c r="I17" s="378">
        <f t="shared" si="0"/>
        <v>862135</v>
      </c>
      <c r="J17" s="406">
        <v>11223067</v>
      </c>
    </row>
    <row r="18" spans="2:11" s="362" customFormat="1" ht="19.5" customHeight="1">
      <c r="B18" s="431"/>
      <c r="C18" s="381">
        <v>15</v>
      </c>
      <c r="D18" s="382" t="s">
        <v>203</v>
      </c>
      <c r="E18" s="415">
        <v>0</v>
      </c>
      <c r="F18" s="408">
        <v>33700</v>
      </c>
      <c r="G18" s="409">
        <v>0</v>
      </c>
      <c r="H18" s="410">
        <v>0</v>
      </c>
      <c r="I18" s="384">
        <f t="shared" si="0"/>
        <v>0</v>
      </c>
      <c r="J18" s="411">
        <v>33700</v>
      </c>
    </row>
    <row r="19" spans="2:11" s="362" customFormat="1" ht="19.5" customHeight="1">
      <c r="B19" s="432"/>
      <c r="C19" s="433" t="s">
        <v>19</v>
      </c>
      <c r="D19" s="434"/>
      <c r="E19" s="416">
        <f>SUM(E4:E18)</f>
        <v>26846517</v>
      </c>
      <c r="F19" s="386">
        <f t="shared" ref="F19:I19" si="1">SUM(F4:F18)</f>
        <v>1945800</v>
      </c>
      <c r="G19" s="387">
        <f>SUM(G4:G18)</f>
        <v>2508407</v>
      </c>
      <c r="H19" s="388">
        <f t="shared" si="1"/>
        <v>55181</v>
      </c>
      <c r="I19" s="386">
        <f t="shared" si="1"/>
        <v>2563588</v>
      </c>
      <c r="J19" s="385">
        <f>SUM(J4:J18)</f>
        <v>26283910</v>
      </c>
      <c r="K19" s="366"/>
    </row>
    <row r="20" spans="2:11" s="362" customFormat="1" ht="19.5" customHeight="1">
      <c r="B20" s="428" t="s">
        <v>6</v>
      </c>
      <c r="C20" s="435" t="s">
        <v>183</v>
      </c>
      <c r="D20" s="436"/>
      <c r="E20" s="413">
        <v>12709637</v>
      </c>
      <c r="F20" s="399">
        <v>254700</v>
      </c>
      <c r="G20" s="400">
        <v>1189065</v>
      </c>
      <c r="H20" s="401">
        <v>135254</v>
      </c>
      <c r="I20" s="389">
        <f t="shared" si="0"/>
        <v>1324319</v>
      </c>
      <c r="J20" s="374">
        <v>11775272</v>
      </c>
    </row>
    <row r="21" spans="2:11" s="362" customFormat="1" ht="19.5" customHeight="1">
      <c r="B21" s="430"/>
      <c r="C21" s="437" t="s">
        <v>94</v>
      </c>
      <c r="D21" s="438"/>
      <c r="E21" s="415">
        <v>1438620</v>
      </c>
      <c r="F21" s="408">
        <v>0</v>
      </c>
      <c r="G21" s="412">
        <v>88269</v>
      </c>
      <c r="H21" s="410">
        <v>8107</v>
      </c>
      <c r="I21" s="384">
        <f t="shared" si="0"/>
        <v>96376</v>
      </c>
      <c r="J21" s="383">
        <v>1350351</v>
      </c>
    </row>
    <row r="22" spans="2:11" s="362" customFormat="1" ht="19.5" customHeight="1">
      <c r="B22" s="432"/>
      <c r="C22" s="433" t="s">
        <v>19</v>
      </c>
      <c r="D22" s="434"/>
      <c r="E22" s="417">
        <f>SUM(E20:E21)</f>
        <v>14148257</v>
      </c>
      <c r="F22" s="391">
        <f t="shared" ref="F22:I22" si="2">SUM(F20:F21)</f>
        <v>254700</v>
      </c>
      <c r="G22" s="392">
        <f t="shared" si="2"/>
        <v>1277334</v>
      </c>
      <c r="H22" s="393">
        <f t="shared" si="2"/>
        <v>143361</v>
      </c>
      <c r="I22" s="391">
        <f t="shared" si="2"/>
        <v>1420695</v>
      </c>
      <c r="J22" s="390">
        <f>SUM(J20:J21)</f>
        <v>13125623</v>
      </c>
    </row>
    <row r="23" spans="2:11" s="362" customFormat="1" ht="19.5" customHeight="1" thickBot="1">
      <c r="B23" s="394"/>
      <c r="C23" s="426" t="s">
        <v>51</v>
      </c>
      <c r="D23" s="427"/>
      <c r="E23" s="418">
        <f>E19+E22</f>
        <v>40994774</v>
      </c>
      <c r="F23" s="396">
        <f t="shared" ref="F23:I23" si="3">F19+F22</f>
        <v>2200500</v>
      </c>
      <c r="G23" s="397">
        <f t="shared" si="3"/>
        <v>3785741</v>
      </c>
      <c r="H23" s="398">
        <f t="shared" si="3"/>
        <v>198542</v>
      </c>
      <c r="I23" s="396">
        <f t="shared" si="3"/>
        <v>3984283</v>
      </c>
      <c r="J23" s="395">
        <f>J19+J22</f>
        <v>39409533</v>
      </c>
    </row>
    <row r="24" spans="2:11" s="367" customFormat="1" ht="12">
      <c r="E24" s="368"/>
      <c r="F24" s="368"/>
      <c r="J24" s="369" t="s">
        <v>243</v>
      </c>
    </row>
    <row r="25" spans="2:11" ht="24" customHeight="1">
      <c r="H25" s="371"/>
      <c r="I25" s="371"/>
      <c r="J25" s="371" t="s">
        <v>255</v>
      </c>
    </row>
    <row r="26" spans="2:11" ht="24" customHeight="1">
      <c r="H26" s="371"/>
      <c r="I26" s="371"/>
      <c r="J26" s="371"/>
    </row>
    <row r="27" spans="2:11" ht="24" customHeight="1">
      <c r="H27" s="371"/>
      <c r="I27" s="371"/>
      <c r="J27" s="371"/>
    </row>
    <row r="28" spans="2:11" ht="24" customHeight="1">
      <c r="H28" s="371"/>
      <c r="I28" s="371"/>
      <c r="J28" s="371"/>
    </row>
    <row r="29" spans="2:11" ht="24" customHeight="1">
      <c r="H29" s="371"/>
      <c r="I29" s="371"/>
      <c r="J29" s="371"/>
    </row>
    <row r="30" spans="2:11" ht="24" customHeight="1">
      <c r="H30" s="371"/>
      <c r="I30" s="371"/>
      <c r="J30" s="371"/>
    </row>
  </sheetData>
  <mergeCells count="13">
    <mergeCell ref="C23:D23"/>
    <mergeCell ref="B4:B19"/>
    <mergeCell ref="C19:D19"/>
    <mergeCell ref="B20:B22"/>
    <mergeCell ref="C20:D20"/>
    <mergeCell ref="C21:D21"/>
    <mergeCell ref="C22:D22"/>
    <mergeCell ref="B2:D2"/>
    <mergeCell ref="E2:E3"/>
    <mergeCell ref="F2:F3"/>
    <mergeCell ref="G2:I2"/>
    <mergeCell ref="J2:J3"/>
    <mergeCell ref="B3:D3"/>
  </mergeCells>
  <phoneticPr fontId="5"/>
  <printOptions gridLinesSet="0"/>
  <pageMargins left="0.39370078740157483" right="0.39370078740157483" top="0.78740157480314965" bottom="0.98425196850393704" header="0.51181102362204722" footer="0.51181102362204722"/>
  <pageSetup paperSize="9" scale="88" orientation="portrait" r:id="rId1"/>
  <headerFooter alignWithMargins="0">
    <oddHeader>&amp;R&amp;"ＭＳ Ｐゴシック,標準"&amp;12&amp;A</oddHeader>
    <oddFooter>&amp;R&amp;"ＭＳ Ｐゴシック,標準"&amp;12&amp;F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Normal="75" workbookViewId="0">
      <selection activeCell="E1" sqref="E1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1" ht="18" thickBot="1">
      <c r="B1" s="1" t="s">
        <v>166</v>
      </c>
      <c r="C1" s="1"/>
      <c r="D1" s="2"/>
      <c r="E1" s="111"/>
      <c r="F1" s="111"/>
      <c r="G1" s="2"/>
      <c r="H1" s="2"/>
      <c r="I1" s="2"/>
      <c r="J1" s="6" t="s">
        <v>1</v>
      </c>
    </row>
    <row r="2" spans="2:11" s="282" customFormat="1" ht="16.5" customHeight="1">
      <c r="B2" s="466" t="s">
        <v>220</v>
      </c>
      <c r="C2" s="467"/>
      <c r="D2" s="467"/>
      <c r="E2" s="468" t="s">
        <v>240</v>
      </c>
      <c r="F2" s="470" t="s">
        <v>241</v>
      </c>
      <c r="G2" s="472" t="s">
        <v>244</v>
      </c>
      <c r="H2" s="473"/>
      <c r="I2" s="474"/>
      <c r="J2" s="475" t="s">
        <v>242</v>
      </c>
    </row>
    <row r="3" spans="2:11" s="282" customFormat="1" ht="16.5" customHeight="1">
      <c r="B3" s="477" t="s">
        <v>219</v>
      </c>
      <c r="C3" s="478"/>
      <c r="D3" s="478"/>
      <c r="E3" s="469"/>
      <c r="F3" s="471"/>
      <c r="G3" s="268" t="s">
        <v>23</v>
      </c>
      <c r="H3" s="269" t="s">
        <v>24</v>
      </c>
      <c r="I3" s="270" t="s">
        <v>25</v>
      </c>
      <c r="J3" s="476"/>
    </row>
    <row r="4" spans="2:11" s="282" customFormat="1" ht="19.5" customHeight="1">
      <c r="B4" s="456" t="s">
        <v>79</v>
      </c>
      <c r="C4" s="246">
        <v>1</v>
      </c>
      <c r="D4" s="247" t="s">
        <v>164</v>
      </c>
      <c r="E4" s="356">
        <v>1280401</v>
      </c>
      <c r="F4" s="283">
        <v>82800</v>
      </c>
      <c r="G4" s="284">
        <v>143995</v>
      </c>
      <c r="H4" s="293">
        <v>1217</v>
      </c>
      <c r="I4" s="339">
        <f>G4+H4</f>
        <v>145212</v>
      </c>
      <c r="J4" s="295">
        <v>1219206</v>
      </c>
    </row>
    <row r="5" spans="2:11" s="282" customFormat="1" ht="19.5" customHeight="1">
      <c r="B5" s="457"/>
      <c r="C5" s="249">
        <v>2</v>
      </c>
      <c r="D5" s="250" t="s">
        <v>208</v>
      </c>
      <c r="E5" s="302">
        <v>234893</v>
      </c>
      <c r="F5" s="303">
        <v>6800</v>
      </c>
      <c r="G5" s="298">
        <v>21205</v>
      </c>
      <c r="H5" s="299">
        <v>413</v>
      </c>
      <c r="I5" s="300">
        <f t="shared" ref="I5:I18" si="0">G5+H5</f>
        <v>21618</v>
      </c>
      <c r="J5" s="301">
        <v>220488</v>
      </c>
    </row>
    <row r="6" spans="2:11" s="282" customFormat="1" ht="19.5" customHeight="1">
      <c r="B6" s="457"/>
      <c r="C6" s="249">
        <v>3</v>
      </c>
      <c r="D6" s="250" t="s">
        <v>209</v>
      </c>
      <c r="E6" s="302">
        <v>47016</v>
      </c>
      <c r="F6" s="303">
        <v>21600</v>
      </c>
      <c r="G6" s="298">
        <v>9274</v>
      </c>
      <c r="H6" s="299">
        <v>16</v>
      </c>
      <c r="I6" s="300">
        <f t="shared" si="0"/>
        <v>9290</v>
      </c>
      <c r="J6" s="301">
        <v>59342</v>
      </c>
    </row>
    <row r="7" spans="2:11" s="282" customFormat="1" ht="19.5" customHeight="1">
      <c r="B7" s="457"/>
      <c r="C7" s="249">
        <v>4</v>
      </c>
      <c r="D7" s="253" t="s">
        <v>195</v>
      </c>
      <c r="E7" s="302">
        <v>2616</v>
      </c>
      <c r="F7" s="303" t="s">
        <v>230</v>
      </c>
      <c r="G7" s="298">
        <v>747</v>
      </c>
      <c r="H7" s="303" t="s">
        <v>239</v>
      </c>
      <c r="I7" s="300">
        <v>747</v>
      </c>
      <c r="J7" s="301">
        <v>1869</v>
      </c>
    </row>
    <row r="8" spans="2:11" s="282" customFormat="1" ht="19.5" customHeight="1">
      <c r="B8" s="457"/>
      <c r="C8" s="249">
        <v>5</v>
      </c>
      <c r="D8" s="250" t="s">
        <v>165</v>
      </c>
      <c r="E8" s="302">
        <v>2573578</v>
      </c>
      <c r="F8" s="303">
        <v>724100</v>
      </c>
      <c r="G8" s="304">
        <v>346717</v>
      </c>
      <c r="H8" s="299">
        <v>6794</v>
      </c>
      <c r="I8" s="300">
        <f t="shared" si="0"/>
        <v>353511</v>
      </c>
      <c r="J8" s="301">
        <v>2950961</v>
      </c>
    </row>
    <row r="9" spans="2:11" s="282" customFormat="1" ht="19.5" customHeight="1">
      <c r="B9" s="457"/>
      <c r="C9" s="249">
        <v>6</v>
      </c>
      <c r="D9" s="250" t="s">
        <v>77</v>
      </c>
      <c r="E9" s="302">
        <v>10460281</v>
      </c>
      <c r="F9" s="303">
        <v>999600</v>
      </c>
      <c r="G9" s="298">
        <v>1108717</v>
      </c>
      <c r="H9" s="299">
        <v>38585</v>
      </c>
      <c r="I9" s="300">
        <f t="shared" si="0"/>
        <v>1147302</v>
      </c>
      <c r="J9" s="301">
        <v>10351164</v>
      </c>
    </row>
    <row r="10" spans="2:11" s="282" customFormat="1" ht="19.5" customHeight="1">
      <c r="B10" s="457"/>
      <c r="C10" s="249">
        <v>7</v>
      </c>
      <c r="D10" s="250" t="s">
        <v>196</v>
      </c>
      <c r="E10" s="302">
        <v>4118</v>
      </c>
      <c r="F10" s="303" t="s">
        <v>230</v>
      </c>
      <c r="G10" s="298">
        <v>1364</v>
      </c>
      <c r="H10" s="299">
        <v>23</v>
      </c>
      <c r="I10" s="300">
        <f t="shared" si="0"/>
        <v>1387</v>
      </c>
      <c r="J10" s="301">
        <v>2754</v>
      </c>
    </row>
    <row r="11" spans="2:11" s="282" customFormat="1" ht="19.5" customHeight="1">
      <c r="B11" s="457"/>
      <c r="C11" s="249">
        <v>8</v>
      </c>
      <c r="D11" s="250" t="s">
        <v>197</v>
      </c>
      <c r="E11" s="302">
        <v>745982</v>
      </c>
      <c r="F11" s="303">
        <v>71000</v>
      </c>
      <c r="G11" s="298">
        <v>95081</v>
      </c>
      <c r="H11" s="299">
        <v>1223</v>
      </c>
      <c r="I11" s="300">
        <f t="shared" si="0"/>
        <v>96304</v>
      </c>
      <c r="J11" s="301">
        <v>721901</v>
      </c>
    </row>
    <row r="12" spans="2:11" s="282" customFormat="1" ht="19.5" customHeight="1">
      <c r="B12" s="457"/>
      <c r="C12" s="249">
        <v>9</v>
      </c>
      <c r="D12" s="250" t="s">
        <v>199</v>
      </c>
      <c r="E12" s="302">
        <v>197942</v>
      </c>
      <c r="F12" s="345" t="s">
        <v>230</v>
      </c>
      <c r="G12" s="298">
        <v>45588</v>
      </c>
      <c r="H12" s="299">
        <v>668</v>
      </c>
      <c r="I12" s="300">
        <f t="shared" si="0"/>
        <v>46256</v>
      </c>
      <c r="J12" s="301">
        <v>152354</v>
      </c>
    </row>
    <row r="13" spans="2:11" s="282" customFormat="1" ht="19.5" customHeight="1">
      <c r="B13" s="457"/>
      <c r="C13" s="249">
        <v>10</v>
      </c>
      <c r="D13" s="250" t="s">
        <v>200</v>
      </c>
      <c r="E13" s="302" t="s">
        <v>230</v>
      </c>
      <c r="F13" s="355" t="s">
        <v>230</v>
      </c>
      <c r="G13" s="304" t="s">
        <v>230</v>
      </c>
      <c r="H13" s="351" t="s">
        <v>239</v>
      </c>
      <c r="I13" s="352" t="s">
        <v>239</v>
      </c>
      <c r="J13" s="301" t="s">
        <v>230</v>
      </c>
    </row>
    <row r="14" spans="2:11" s="282" customFormat="1" ht="19.5" customHeight="1">
      <c r="B14" s="457"/>
      <c r="C14" s="275">
        <v>11</v>
      </c>
      <c r="D14" s="250" t="s">
        <v>201</v>
      </c>
      <c r="E14" s="302">
        <v>10848009</v>
      </c>
      <c r="F14" s="345">
        <v>1019700</v>
      </c>
      <c r="G14" s="304">
        <v>779971</v>
      </c>
      <c r="H14" s="299">
        <v>17359</v>
      </c>
      <c r="I14" s="300">
        <f t="shared" si="0"/>
        <v>797330</v>
      </c>
      <c r="J14" s="301">
        <v>11087738</v>
      </c>
    </row>
    <row r="15" spans="2:11" s="282" customFormat="1" ht="19.5" customHeight="1">
      <c r="B15" s="458"/>
      <c r="C15" s="276">
        <v>12</v>
      </c>
      <c r="D15" s="277" t="s">
        <v>203</v>
      </c>
      <c r="E15" s="279">
        <v>90168</v>
      </c>
      <c r="F15" s="286" t="s">
        <v>230</v>
      </c>
      <c r="G15" s="305">
        <v>11428</v>
      </c>
      <c r="H15" s="306">
        <v>55</v>
      </c>
      <c r="I15" s="319">
        <v>11483</v>
      </c>
      <c r="J15" s="308">
        <v>78740</v>
      </c>
    </row>
    <row r="16" spans="2:11" s="282" customFormat="1" ht="19.5" customHeight="1">
      <c r="B16" s="459"/>
      <c r="C16" s="460" t="s">
        <v>19</v>
      </c>
      <c r="D16" s="461"/>
      <c r="E16" s="309">
        <f t="shared" ref="E16:I16" si="1">SUM(E4:E15)</f>
        <v>26485004</v>
      </c>
      <c r="F16" s="331">
        <f t="shared" si="1"/>
        <v>2925600</v>
      </c>
      <c r="G16" s="311">
        <f>SUM(G4:G15)</f>
        <v>2564087</v>
      </c>
      <c r="H16" s="312">
        <f t="shared" si="1"/>
        <v>66353</v>
      </c>
      <c r="I16" s="331">
        <f t="shared" si="1"/>
        <v>2630440</v>
      </c>
      <c r="J16" s="334">
        <f>SUM(J4:J15)</f>
        <v>26846517</v>
      </c>
      <c r="K16" s="257"/>
    </row>
    <row r="17" spans="2:10" s="282" customFormat="1" ht="19.5" customHeight="1">
      <c r="B17" s="456" t="s">
        <v>6</v>
      </c>
      <c r="C17" s="462" t="s">
        <v>183</v>
      </c>
      <c r="D17" s="463"/>
      <c r="E17" s="356">
        <v>13770822</v>
      </c>
      <c r="F17" s="283">
        <v>133400</v>
      </c>
      <c r="G17" s="284">
        <v>1194585</v>
      </c>
      <c r="H17" s="293">
        <v>157963</v>
      </c>
      <c r="I17" s="294">
        <f t="shared" si="0"/>
        <v>1352548</v>
      </c>
      <c r="J17" s="335">
        <v>12709637</v>
      </c>
    </row>
    <row r="18" spans="2:10" s="282" customFormat="1" ht="19.5" customHeight="1">
      <c r="B18" s="457"/>
      <c r="C18" s="464" t="s">
        <v>94</v>
      </c>
      <c r="D18" s="465"/>
      <c r="E18" s="279">
        <v>1496240</v>
      </c>
      <c r="F18" s="286" t="s">
        <v>230</v>
      </c>
      <c r="G18" s="287">
        <v>57620</v>
      </c>
      <c r="H18" s="306">
        <v>9190</v>
      </c>
      <c r="I18" s="319">
        <f t="shared" si="0"/>
        <v>66810</v>
      </c>
      <c r="J18" s="336">
        <v>1438620</v>
      </c>
    </row>
    <row r="19" spans="2:10" s="282" customFormat="1" ht="19.5" customHeight="1">
      <c r="B19" s="459"/>
      <c r="C19" s="460" t="s">
        <v>19</v>
      </c>
      <c r="D19" s="461"/>
      <c r="E19" s="315">
        <f>SUM(E17:E18)</f>
        <v>15267062</v>
      </c>
      <c r="F19" s="332">
        <f t="shared" ref="F19:I19" si="2">SUM(F17:F18)</f>
        <v>133400</v>
      </c>
      <c r="G19" s="317">
        <f t="shared" si="2"/>
        <v>1252205</v>
      </c>
      <c r="H19" s="318">
        <f t="shared" si="2"/>
        <v>167153</v>
      </c>
      <c r="I19" s="332">
        <f t="shared" si="2"/>
        <v>1419358</v>
      </c>
      <c r="J19" s="337">
        <f>SUM(J17:J18)</f>
        <v>14148257</v>
      </c>
    </row>
    <row r="20" spans="2:10" s="282" customFormat="1" ht="19.5" customHeight="1" thickBot="1">
      <c r="B20" s="354"/>
      <c r="C20" s="454" t="s">
        <v>51</v>
      </c>
      <c r="D20" s="455"/>
      <c r="E20" s="321">
        <f>E16+E19</f>
        <v>41752066</v>
      </c>
      <c r="F20" s="333">
        <f t="shared" ref="F20:I20" si="3">F16+F19</f>
        <v>3059000</v>
      </c>
      <c r="G20" s="323">
        <f t="shared" si="3"/>
        <v>3816292</v>
      </c>
      <c r="H20" s="324">
        <f t="shared" si="3"/>
        <v>233506</v>
      </c>
      <c r="I20" s="333">
        <f t="shared" si="3"/>
        <v>4049798</v>
      </c>
      <c r="J20" s="338">
        <f>J16+J19</f>
        <v>40994774</v>
      </c>
    </row>
    <row r="21" spans="2:10" s="289" customFormat="1" ht="12">
      <c r="E21" s="290"/>
      <c r="F21" s="290"/>
      <c r="J21" s="110" t="s">
        <v>243</v>
      </c>
    </row>
    <row r="22" spans="2:10" ht="24" customHeight="1">
      <c r="H22" s="330"/>
      <c r="I22" s="330"/>
      <c r="J22" s="330" t="s">
        <v>225</v>
      </c>
    </row>
    <row r="23" spans="2:10" ht="24" customHeight="1">
      <c r="H23" s="330"/>
      <c r="I23" s="330"/>
      <c r="J23" s="330"/>
    </row>
    <row r="24" spans="2:10" ht="24" customHeight="1">
      <c r="H24" s="330"/>
      <c r="I24" s="330"/>
      <c r="J24" s="330"/>
    </row>
    <row r="25" spans="2:10" ht="24" customHeight="1">
      <c r="H25" s="330"/>
      <c r="I25" s="330"/>
      <c r="J25" s="330"/>
    </row>
    <row r="26" spans="2:10" ht="24" customHeight="1">
      <c r="H26" s="330"/>
      <c r="I26" s="330"/>
      <c r="J26" s="330"/>
    </row>
    <row r="27" spans="2:10" ht="24" customHeight="1">
      <c r="H27" s="330"/>
      <c r="I27" s="330"/>
      <c r="J27" s="330"/>
    </row>
  </sheetData>
  <mergeCells count="13">
    <mergeCell ref="B2:D2"/>
    <mergeCell ref="E2:E3"/>
    <mergeCell ref="F2:F3"/>
    <mergeCell ref="G2:I2"/>
    <mergeCell ref="J2:J3"/>
    <mergeCell ref="B3:D3"/>
    <mergeCell ref="C20:D20"/>
    <mergeCell ref="B4:B16"/>
    <mergeCell ref="C16:D16"/>
    <mergeCell ref="B17:B19"/>
    <mergeCell ref="C17:D17"/>
    <mergeCell ref="C18:D18"/>
    <mergeCell ref="C19:D19"/>
  </mergeCells>
  <phoneticPr fontId="5"/>
  <printOptions gridLinesSet="0"/>
  <pageMargins left="0.25" right="0.25" top="0.75" bottom="0.75" header="0.3" footer="0.3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Normal="75" workbookViewId="0">
      <selection activeCell="E26" sqref="E26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1" ht="18" thickBot="1">
      <c r="B1" s="1" t="s">
        <v>166</v>
      </c>
      <c r="C1" s="1"/>
      <c r="D1" s="2"/>
      <c r="E1" s="111"/>
      <c r="F1" s="111"/>
      <c r="G1" s="2"/>
      <c r="H1" s="2"/>
      <c r="I1" s="2"/>
      <c r="J1" s="6" t="s">
        <v>1</v>
      </c>
    </row>
    <row r="2" spans="2:11" s="282" customFormat="1" ht="16.5" customHeight="1">
      <c r="B2" s="466" t="s">
        <v>220</v>
      </c>
      <c r="C2" s="467"/>
      <c r="D2" s="479"/>
      <c r="E2" s="468" t="s">
        <v>237</v>
      </c>
      <c r="F2" s="480" t="s">
        <v>235</v>
      </c>
      <c r="G2" s="472" t="s">
        <v>236</v>
      </c>
      <c r="H2" s="473"/>
      <c r="I2" s="474"/>
      <c r="J2" s="475" t="s">
        <v>238</v>
      </c>
    </row>
    <row r="3" spans="2:11" s="282" customFormat="1" ht="16.5" customHeight="1">
      <c r="B3" s="477" t="s">
        <v>219</v>
      </c>
      <c r="C3" s="478"/>
      <c r="D3" s="482"/>
      <c r="E3" s="469"/>
      <c r="F3" s="481"/>
      <c r="G3" s="268" t="s">
        <v>23</v>
      </c>
      <c r="H3" s="269" t="s">
        <v>24</v>
      </c>
      <c r="I3" s="270" t="s">
        <v>25</v>
      </c>
      <c r="J3" s="476"/>
    </row>
    <row r="4" spans="2:11" s="282" customFormat="1" ht="19.5" customHeight="1">
      <c r="B4" s="456" t="s">
        <v>79</v>
      </c>
      <c r="C4" s="246">
        <v>1</v>
      </c>
      <c r="D4" s="247" t="s">
        <v>164</v>
      </c>
      <c r="E4" s="278">
        <v>1332544</v>
      </c>
      <c r="F4" s="283">
        <v>86200</v>
      </c>
      <c r="G4" s="284">
        <v>138343</v>
      </c>
      <c r="H4" s="293">
        <v>2128</v>
      </c>
      <c r="I4" s="339">
        <f>G4+H4</f>
        <v>140471</v>
      </c>
      <c r="J4" s="295">
        <v>1280401</v>
      </c>
    </row>
    <row r="5" spans="2:11" s="282" customFormat="1" ht="19.5" customHeight="1">
      <c r="B5" s="457"/>
      <c r="C5" s="249">
        <v>2</v>
      </c>
      <c r="D5" s="250" t="s">
        <v>208</v>
      </c>
      <c r="E5" s="296">
        <v>237628</v>
      </c>
      <c r="F5" s="303">
        <v>20000</v>
      </c>
      <c r="G5" s="298">
        <v>22735</v>
      </c>
      <c r="H5" s="299">
        <v>484</v>
      </c>
      <c r="I5" s="300">
        <f t="shared" ref="I5:I18" si="0">G5+H5</f>
        <v>23219</v>
      </c>
      <c r="J5" s="301">
        <v>234893</v>
      </c>
    </row>
    <row r="6" spans="2:11" s="282" customFormat="1" ht="19.5" customHeight="1">
      <c r="B6" s="457"/>
      <c r="C6" s="249">
        <v>3</v>
      </c>
      <c r="D6" s="250" t="s">
        <v>209</v>
      </c>
      <c r="E6" s="302">
        <v>49146</v>
      </c>
      <c r="F6" s="303">
        <v>7600</v>
      </c>
      <c r="G6" s="298">
        <v>9730</v>
      </c>
      <c r="H6" s="299">
        <v>66</v>
      </c>
      <c r="I6" s="300">
        <f t="shared" si="0"/>
        <v>9796</v>
      </c>
      <c r="J6" s="301">
        <v>47016</v>
      </c>
    </row>
    <row r="7" spans="2:11" s="282" customFormat="1" ht="19.5" customHeight="1">
      <c r="B7" s="457"/>
      <c r="C7" s="249">
        <v>4</v>
      </c>
      <c r="D7" s="253" t="s">
        <v>195</v>
      </c>
      <c r="E7" s="302">
        <v>3364</v>
      </c>
      <c r="F7" s="303" t="s">
        <v>230</v>
      </c>
      <c r="G7" s="298">
        <v>748</v>
      </c>
      <c r="H7" s="303" t="s">
        <v>239</v>
      </c>
      <c r="I7" s="300">
        <v>748</v>
      </c>
      <c r="J7" s="301">
        <v>2616</v>
      </c>
    </row>
    <row r="8" spans="2:11" s="282" customFormat="1" ht="19.5" customHeight="1">
      <c r="B8" s="457"/>
      <c r="C8" s="249">
        <v>5</v>
      </c>
      <c r="D8" s="250" t="s">
        <v>165</v>
      </c>
      <c r="E8" s="302">
        <v>2910806</v>
      </c>
      <c r="F8" s="303">
        <v>48900</v>
      </c>
      <c r="G8" s="304">
        <v>386128</v>
      </c>
      <c r="H8" s="299">
        <v>9674</v>
      </c>
      <c r="I8" s="300">
        <f t="shared" si="0"/>
        <v>395802</v>
      </c>
      <c r="J8" s="301">
        <v>2573578</v>
      </c>
    </row>
    <row r="9" spans="2:11" s="282" customFormat="1" ht="19.5" customHeight="1">
      <c r="B9" s="457"/>
      <c r="C9" s="249">
        <v>6</v>
      </c>
      <c r="D9" s="250" t="s">
        <v>77</v>
      </c>
      <c r="E9" s="302">
        <v>10698067</v>
      </c>
      <c r="F9" s="303">
        <v>962500</v>
      </c>
      <c r="G9" s="298">
        <v>1200286</v>
      </c>
      <c r="H9" s="299">
        <v>48106</v>
      </c>
      <c r="I9" s="300">
        <f t="shared" si="0"/>
        <v>1248392</v>
      </c>
      <c r="J9" s="301">
        <v>10460281</v>
      </c>
    </row>
    <row r="10" spans="2:11" s="282" customFormat="1" ht="19.5" customHeight="1">
      <c r="B10" s="457"/>
      <c r="C10" s="249">
        <v>7</v>
      </c>
      <c r="D10" s="250" t="s">
        <v>196</v>
      </c>
      <c r="E10" s="302">
        <v>5475</v>
      </c>
      <c r="F10" s="303" t="s">
        <v>230</v>
      </c>
      <c r="G10" s="298">
        <v>1357</v>
      </c>
      <c r="H10" s="299">
        <v>31</v>
      </c>
      <c r="I10" s="300">
        <f t="shared" si="0"/>
        <v>1388</v>
      </c>
      <c r="J10" s="301">
        <v>4118</v>
      </c>
    </row>
    <row r="11" spans="2:11" s="282" customFormat="1" ht="19.5" customHeight="1">
      <c r="B11" s="457"/>
      <c r="C11" s="249">
        <v>8</v>
      </c>
      <c r="D11" s="250" t="s">
        <v>197</v>
      </c>
      <c r="E11" s="302">
        <v>783599</v>
      </c>
      <c r="F11" s="303">
        <v>68200</v>
      </c>
      <c r="G11" s="298">
        <v>105817</v>
      </c>
      <c r="H11" s="299">
        <v>2176</v>
      </c>
      <c r="I11" s="300">
        <f t="shared" si="0"/>
        <v>107993</v>
      </c>
      <c r="J11" s="301">
        <v>745982</v>
      </c>
    </row>
    <row r="12" spans="2:11" s="282" customFormat="1" ht="19.5" customHeight="1">
      <c r="B12" s="457"/>
      <c r="C12" s="249">
        <v>9</v>
      </c>
      <c r="D12" s="346" t="s">
        <v>199</v>
      </c>
      <c r="E12" s="345">
        <v>258710</v>
      </c>
      <c r="F12" s="302" t="s">
        <v>230</v>
      </c>
      <c r="G12" s="298">
        <v>60768</v>
      </c>
      <c r="H12" s="299">
        <v>1183</v>
      </c>
      <c r="I12" s="300">
        <f t="shared" si="0"/>
        <v>61951</v>
      </c>
      <c r="J12" s="301">
        <v>197942</v>
      </c>
    </row>
    <row r="13" spans="2:11" s="282" customFormat="1" ht="19.5" customHeight="1">
      <c r="B13" s="457"/>
      <c r="C13" s="249">
        <v>10</v>
      </c>
      <c r="D13" s="346" t="s">
        <v>200</v>
      </c>
      <c r="E13" s="345" t="s">
        <v>230</v>
      </c>
      <c r="F13" s="350" t="s">
        <v>230</v>
      </c>
      <c r="G13" s="304" t="s">
        <v>230</v>
      </c>
      <c r="H13" s="351" t="s">
        <v>239</v>
      </c>
      <c r="I13" s="352" t="s">
        <v>239</v>
      </c>
      <c r="J13" s="301" t="s">
        <v>230</v>
      </c>
    </row>
    <row r="14" spans="2:11" s="282" customFormat="1" ht="19.5" customHeight="1">
      <c r="B14" s="457"/>
      <c r="C14" s="275">
        <v>11</v>
      </c>
      <c r="D14" s="346" t="s">
        <v>201</v>
      </c>
      <c r="E14" s="345">
        <v>10314184</v>
      </c>
      <c r="F14" s="302">
        <v>1245100</v>
      </c>
      <c r="G14" s="304">
        <v>711275</v>
      </c>
      <c r="H14" s="299">
        <v>20336</v>
      </c>
      <c r="I14" s="300">
        <f t="shared" si="0"/>
        <v>731611</v>
      </c>
      <c r="J14" s="301">
        <v>10848009</v>
      </c>
    </row>
    <row r="15" spans="2:11" s="282" customFormat="1" ht="19.5" customHeight="1">
      <c r="B15" s="458"/>
      <c r="C15" s="276">
        <v>12</v>
      </c>
      <c r="D15" s="347" t="s">
        <v>203</v>
      </c>
      <c r="E15" s="279">
        <v>101588</v>
      </c>
      <c r="F15" s="286" t="s">
        <v>230</v>
      </c>
      <c r="G15" s="305">
        <v>11420</v>
      </c>
      <c r="H15" s="306">
        <v>63</v>
      </c>
      <c r="I15" s="319">
        <v>11483</v>
      </c>
      <c r="J15" s="308">
        <v>90168</v>
      </c>
    </row>
    <row r="16" spans="2:11" s="282" customFormat="1" ht="19.5" customHeight="1">
      <c r="B16" s="459"/>
      <c r="C16" s="460" t="s">
        <v>19</v>
      </c>
      <c r="D16" s="483"/>
      <c r="E16" s="331">
        <f t="shared" ref="E16:I16" si="1">SUM(E4:E15)</f>
        <v>26695111</v>
      </c>
      <c r="F16" s="331">
        <f t="shared" si="1"/>
        <v>2438500</v>
      </c>
      <c r="G16" s="311">
        <f>SUM(G4:G15)</f>
        <v>2648607</v>
      </c>
      <c r="H16" s="312">
        <f t="shared" si="1"/>
        <v>84247</v>
      </c>
      <c r="I16" s="331">
        <f t="shared" si="1"/>
        <v>2732854</v>
      </c>
      <c r="J16" s="334">
        <f>SUM(J4:J15)</f>
        <v>26485004</v>
      </c>
      <c r="K16" s="257"/>
    </row>
    <row r="17" spans="2:10" s="282" customFormat="1" ht="19.5" customHeight="1">
      <c r="B17" s="456" t="s">
        <v>6</v>
      </c>
      <c r="C17" s="462" t="s">
        <v>183</v>
      </c>
      <c r="D17" s="484"/>
      <c r="E17" s="348">
        <v>14776885</v>
      </c>
      <c r="F17" s="283">
        <v>214800</v>
      </c>
      <c r="G17" s="284">
        <v>1220863</v>
      </c>
      <c r="H17" s="293">
        <v>181596</v>
      </c>
      <c r="I17" s="294">
        <f t="shared" si="0"/>
        <v>1402459</v>
      </c>
      <c r="J17" s="335">
        <v>13770822</v>
      </c>
    </row>
    <row r="18" spans="2:10" s="282" customFormat="1" ht="19.5" customHeight="1">
      <c r="B18" s="457"/>
      <c r="C18" s="464" t="s">
        <v>94</v>
      </c>
      <c r="D18" s="485"/>
      <c r="E18" s="349">
        <v>833647</v>
      </c>
      <c r="F18" s="286">
        <v>740000</v>
      </c>
      <c r="G18" s="287">
        <v>77407</v>
      </c>
      <c r="H18" s="306">
        <v>10904</v>
      </c>
      <c r="I18" s="319">
        <f t="shared" si="0"/>
        <v>88311</v>
      </c>
      <c r="J18" s="336">
        <v>1496240</v>
      </c>
    </row>
    <row r="19" spans="2:10" s="282" customFormat="1" ht="19.5" customHeight="1">
      <c r="B19" s="459"/>
      <c r="C19" s="460" t="s">
        <v>19</v>
      </c>
      <c r="D19" s="461"/>
      <c r="E19" s="315">
        <f t="shared" ref="E19:I19" si="2">SUM(E17:E18)</f>
        <v>15610532</v>
      </c>
      <c r="F19" s="332">
        <f t="shared" si="2"/>
        <v>954800</v>
      </c>
      <c r="G19" s="317">
        <f t="shared" si="2"/>
        <v>1298270</v>
      </c>
      <c r="H19" s="318">
        <f t="shared" si="2"/>
        <v>192500</v>
      </c>
      <c r="I19" s="332">
        <f t="shared" si="2"/>
        <v>1490770</v>
      </c>
      <c r="J19" s="337">
        <f>SUM(J17:J18)</f>
        <v>15267062</v>
      </c>
    </row>
    <row r="20" spans="2:10" s="282" customFormat="1" ht="19.5" customHeight="1" thickBot="1">
      <c r="B20" s="353"/>
      <c r="C20" s="454" t="s">
        <v>51</v>
      </c>
      <c r="D20" s="455"/>
      <c r="E20" s="321">
        <f t="shared" ref="E20:I20" si="3">E16+E19</f>
        <v>42305643</v>
      </c>
      <c r="F20" s="333">
        <f t="shared" si="3"/>
        <v>3393300</v>
      </c>
      <c r="G20" s="323">
        <f t="shared" si="3"/>
        <v>3946877</v>
      </c>
      <c r="H20" s="324">
        <f t="shared" si="3"/>
        <v>276747</v>
      </c>
      <c r="I20" s="333">
        <f t="shared" si="3"/>
        <v>4223624</v>
      </c>
      <c r="J20" s="338">
        <f>J16+J19</f>
        <v>41752066</v>
      </c>
    </row>
    <row r="21" spans="2:10" s="289" customFormat="1" ht="12">
      <c r="E21" s="290"/>
      <c r="F21" s="290"/>
      <c r="J21" s="110" t="s">
        <v>229</v>
      </c>
    </row>
    <row r="22" spans="2:10" ht="24" customHeight="1">
      <c r="H22" s="330"/>
      <c r="I22" s="330"/>
      <c r="J22" s="330" t="s">
        <v>225</v>
      </c>
    </row>
    <row r="23" spans="2:10" ht="24" customHeight="1">
      <c r="H23" s="330"/>
      <c r="I23" s="330"/>
      <c r="J23" s="330"/>
    </row>
    <row r="24" spans="2:10" ht="24" customHeight="1">
      <c r="H24" s="330"/>
      <c r="I24" s="330"/>
      <c r="J24" s="330"/>
    </row>
    <row r="25" spans="2:10" ht="24" customHeight="1">
      <c r="H25" s="330"/>
      <c r="I25" s="330"/>
      <c r="J25" s="330"/>
    </row>
    <row r="26" spans="2:10" ht="24" customHeight="1">
      <c r="H26" s="330"/>
      <c r="I26" s="330"/>
      <c r="J26" s="330"/>
    </row>
    <row r="27" spans="2:10" ht="24" customHeight="1">
      <c r="H27" s="330"/>
      <c r="I27" s="330"/>
      <c r="J27" s="330"/>
    </row>
  </sheetData>
  <mergeCells count="13">
    <mergeCell ref="C20:D20"/>
    <mergeCell ref="B4:B16"/>
    <mergeCell ref="C16:D16"/>
    <mergeCell ref="B17:B19"/>
    <mergeCell ref="C17:D17"/>
    <mergeCell ref="C18:D18"/>
    <mergeCell ref="C19:D19"/>
    <mergeCell ref="B2:D2"/>
    <mergeCell ref="E2:E3"/>
    <mergeCell ref="F2:F3"/>
    <mergeCell ref="G2:I2"/>
    <mergeCell ref="J2:J3"/>
    <mergeCell ref="B3:D3"/>
  </mergeCells>
  <phoneticPr fontId="5"/>
  <printOptions gridLinesSet="0"/>
  <pageMargins left="0.25" right="0.25" top="0.75" bottom="0.75" header="0.3" footer="0.3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Normal="75" workbookViewId="0">
      <selection activeCell="D25" sqref="D25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1" ht="18" thickBot="1">
      <c r="B1" s="1" t="s">
        <v>166</v>
      </c>
      <c r="C1" s="1"/>
      <c r="D1" s="2"/>
      <c r="E1" s="111"/>
      <c r="F1" s="111"/>
      <c r="G1" s="2"/>
      <c r="H1" s="2"/>
      <c r="I1" s="2"/>
      <c r="J1" s="6" t="s">
        <v>1</v>
      </c>
    </row>
    <row r="2" spans="2:11" s="282" customFormat="1" ht="16.5" customHeight="1">
      <c r="B2" s="466" t="s">
        <v>220</v>
      </c>
      <c r="C2" s="467"/>
      <c r="D2" s="479"/>
      <c r="E2" s="468" t="s">
        <v>234</v>
      </c>
      <c r="F2" s="480" t="s">
        <v>231</v>
      </c>
      <c r="G2" s="472" t="s">
        <v>232</v>
      </c>
      <c r="H2" s="473"/>
      <c r="I2" s="474"/>
      <c r="J2" s="475" t="s">
        <v>233</v>
      </c>
    </row>
    <row r="3" spans="2:11" s="282" customFormat="1" ht="16.5" customHeight="1">
      <c r="B3" s="477" t="s">
        <v>219</v>
      </c>
      <c r="C3" s="478"/>
      <c r="D3" s="482"/>
      <c r="E3" s="469"/>
      <c r="F3" s="481"/>
      <c r="G3" s="268" t="s">
        <v>23</v>
      </c>
      <c r="H3" s="269" t="s">
        <v>24</v>
      </c>
      <c r="I3" s="270" t="s">
        <v>128</v>
      </c>
      <c r="J3" s="476"/>
    </row>
    <row r="4" spans="2:11" s="282" customFormat="1" ht="19.5" customHeight="1">
      <c r="B4" s="456" t="s">
        <v>79</v>
      </c>
      <c r="C4" s="246">
        <v>1</v>
      </c>
      <c r="D4" s="247" t="s">
        <v>164</v>
      </c>
      <c r="E4" s="278">
        <v>1308689</v>
      </c>
      <c r="F4" s="283">
        <v>163800</v>
      </c>
      <c r="G4" s="284">
        <v>139945</v>
      </c>
      <c r="H4" s="293">
        <v>2513</v>
      </c>
      <c r="I4" s="339">
        <f>G4+H4</f>
        <v>142458</v>
      </c>
      <c r="J4" s="295">
        <v>1332544</v>
      </c>
    </row>
    <row r="5" spans="2:11" s="282" customFormat="1" ht="19.5" customHeight="1">
      <c r="B5" s="457"/>
      <c r="C5" s="249">
        <v>2</v>
      </c>
      <c r="D5" s="250" t="s">
        <v>208</v>
      </c>
      <c r="E5" s="296">
        <v>259061</v>
      </c>
      <c r="F5" s="303" t="s">
        <v>230</v>
      </c>
      <c r="G5" s="298">
        <v>21433</v>
      </c>
      <c r="H5" s="299">
        <v>608</v>
      </c>
      <c r="I5" s="300">
        <f t="shared" ref="I5:I18" si="0">G5+H5</f>
        <v>22041</v>
      </c>
      <c r="J5" s="301">
        <v>237628</v>
      </c>
    </row>
    <row r="6" spans="2:11" s="282" customFormat="1" ht="19.5" customHeight="1">
      <c r="B6" s="457"/>
      <c r="C6" s="249">
        <v>3</v>
      </c>
      <c r="D6" s="250" t="s">
        <v>209</v>
      </c>
      <c r="E6" s="302">
        <v>59652</v>
      </c>
      <c r="F6" s="303" t="s">
        <v>230</v>
      </c>
      <c r="G6" s="298">
        <v>10506</v>
      </c>
      <c r="H6" s="299">
        <v>93</v>
      </c>
      <c r="I6" s="300">
        <f t="shared" si="0"/>
        <v>10599</v>
      </c>
      <c r="J6" s="301">
        <v>49146</v>
      </c>
    </row>
    <row r="7" spans="2:11" s="282" customFormat="1" ht="19.5" customHeight="1">
      <c r="B7" s="457"/>
      <c r="C7" s="249">
        <v>4</v>
      </c>
      <c r="D7" s="253" t="s">
        <v>195</v>
      </c>
      <c r="E7" s="302">
        <v>4109</v>
      </c>
      <c r="F7" s="303" t="s">
        <v>230</v>
      </c>
      <c r="G7" s="298">
        <v>745</v>
      </c>
      <c r="H7" s="299">
        <v>4</v>
      </c>
      <c r="I7" s="300">
        <f t="shared" si="0"/>
        <v>749</v>
      </c>
      <c r="J7" s="301">
        <v>3364</v>
      </c>
    </row>
    <row r="8" spans="2:11" s="282" customFormat="1" ht="19.5" customHeight="1">
      <c r="B8" s="457"/>
      <c r="C8" s="249">
        <v>5</v>
      </c>
      <c r="D8" s="250" t="s">
        <v>165</v>
      </c>
      <c r="E8" s="302">
        <v>3277959</v>
      </c>
      <c r="F8" s="303">
        <v>35900</v>
      </c>
      <c r="G8" s="304">
        <v>403053</v>
      </c>
      <c r="H8" s="299">
        <v>13260</v>
      </c>
      <c r="I8" s="300">
        <f t="shared" si="0"/>
        <v>416313</v>
      </c>
      <c r="J8" s="301">
        <v>2910806</v>
      </c>
    </row>
    <row r="9" spans="2:11" s="282" customFormat="1" ht="19.5" customHeight="1">
      <c r="B9" s="457"/>
      <c r="C9" s="249">
        <v>6</v>
      </c>
      <c r="D9" s="250" t="s">
        <v>77</v>
      </c>
      <c r="E9" s="302">
        <v>11473710</v>
      </c>
      <c r="F9" s="303">
        <v>464100</v>
      </c>
      <c r="G9" s="298">
        <v>1239743</v>
      </c>
      <c r="H9" s="299">
        <v>63384</v>
      </c>
      <c r="I9" s="300">
        <f t="shared" si="0"/>
        <v>1303127</v>
      </c>
      <c r="J9" s="301">
        <v>10698067</v>
      </c>
    </row>
    <row r="10" spans="2:11" s="282" customFormat="1" ht="19.5" customHeight="1">
      <c r="B10" s="457"/>
      <c r="C10" s="249">
        <v>7</v>
      </c>
      <c r="D10" s="250" t="s">
        <v>196</v>
      </c>
      <c r="E10" s="302">
        <v>6823</v>
      </c>
      <c r="F10" s="303" t="s">
        <v>230</v>
      </c>
      <c r="G10" s="298">
        <v>1348</v>
      </c>
      <c r="H10" s="299">
        <v>39</v>
      </c>
      <c r="I10" s="300">
        <f t="shared" si="0"/>
        <v>1387</v>
      </c>
      <c r="J10" s="301">
        <v>5475</v>
      </c>
    </row>
    <row r="11" spans="2:11" s="282" customFormat="1" ht="19.5" customHeight="1">
      <c r="B11" s="457"/>
      <c r="C11" s="249">
        <v>8</v>
      </c>
      <c r="D11" s="250" t="s">
        <v>197</v>
      </c>
      <c r="E11" s="302">
        <v>771646</v>
      </c>
      <c r="F11" s="303">
        <v>131000</v>
      </c>
      <c r="G11" s="298">
        <v>119047</v>
      </c>
      <c r="H11" s="299">
        <v>3228</v>
      </c>
      <c r="I11" s="300">
        <f t="shared" si="0"/>
        <v>122275</v>
      </c>
      <c r="J11" s="301">
        <v>783599</v>
      </c>
    </row>
    <row r="12" spans="2:11" s="282" customFormat="1" ht="19.5" customHeight="1">
      <c r="B12" s="457"/>
      <c r="C12" s="249">
        <v>9</v>
      </c>
      <c r="D12" s="250" t="s">
        <v>199</v>
      </c>
      <c r="E12" s="302">
        <v>318906</v>
      </c>
      <c r="F12" s="303" t="s">
        <v>230</v>
      </c>
      <c r="G12" s="298">
        <v>60196</v>
      </c>
      <c r="H12" s="299">
        <v>1756</v>
      </c>
      <c r="I12" s="300">
        <f t="shared" si="0"/>
        <v>61952</v>
      </c>
      <c r="J12" s="301">
        <v>258710</v>
      </c>
    </row>
    <row r="13" spans="2:11" s="282" customFormat="1" ht="19.5" customHeight="1">
      <c r="B13" s="457"/>
      <c r="C13" s="249">
        <v>10</v>
      </c>
      <c r="D13" s="250" t="s">
        <v>200</v>
      </c>
      <c r="E13" s="296">
        <v>24171</v>
      </c>
      <c r="F13" s="303" t="s">
        <v>230</v>
      </c>
      <c r="G13" s="298">
        <v>24171</v>
      </c>
      <c r="H13" s="299">
        <v>363</v>
      </c>
      <c r="I13" s="300">
        <f t="shared" si="0"/>
        <v>24534</v>
      </c>
      <c r="J13" s="301" t="s">
        <v>230</v>
      </c>
    </row>
    <row r="14" spans="2:11" s="282" customFormat="1" ht="19.5" customHeight="1">
      <c r="B14" s="457"/>
      <c r="C14" s="275">
        <v>11</v>
      </c>
      <c r="D14" s="250" t="s">
        <v>201</v>
      </c>
      <c r="E14" s="302">
        <v>9992032</v>
      </c>
      <c r="F14" s="303">
        <v>982500</v>
      </c>
      <c r="G14" s="304">
        <v>660348</v>
      </c>
      <c r="H14" s="299">
        <v>23715</v>
      </c>
      <c r="I14" s="300">
        <f t="shared" si="0"/>
        <v>684063</v>
      </c>
      <c r="J14" s="301">
        <v>10314184</v>
      </c>
    </row>
    <row r="15" spans="2:11" s="282" customFormat="1" ht="19.5" customHeight="1">
      <c r="B15" s="458"/>
      <c r="C15" s="276">
        <v>12</v>
      </c>
      <c r="D15" s="277" t="s">
        <v>203</v>
      </c>
      <c r="E15" s="279">
        <v>113000</v>
      </c>
      <c r="F15" s="286" t="s">
        <v>230</v>
      </c>
      <c r="G15" s="305">
        <v>11412</v>
      </c>
      <c r="H15" s="306">
        <v>71</v>
      </c>
      <c r="I15" s="319">
        <f t="shared" si="0"/>
        <v>11483</v>
      </c>
      <c r="J15" s="308">
        <v>101588</v>
      </c>
    </row>
    <row r="16" spans="2:11" s="282" customFormat="1" ht="19.5" customHeight="1">
      <c r="B16" s="459"/>
      <c r="C16" s="460" t="s">
        <v>139</v>
      </c>
      <c r="D16" s="461"/>
      <c r="E16" s="309">
        <f t="shared" ref="E16" si="1">SUM(E4:E15)</f>
        <v>27609758</v>
      </c>
      <c r="F16" s="331">
        <f t="shared" ref="F16:I16" si="2">SUM(F4:F15)</f>
        <v>1777300</v>
      </c>
      <c r="G16" s="311">
        <f>SUM(G4:G15)</f>
        <v>2691947</v>
      </c>
      <c r="H16" s="312">
        <f t="shared" si="2"/>
        <v>109034</v>
      </c>
      <c r="I16" s="331">
        <f t="shared" si="2"/>
        <v>2800981</v>
      </c>
      <c r="J16" s="334">
        <f>SUM(J4:J15)</f>
        <v>26695111</v>
      </c>
      <c r="K16" s="257"/>
    </row>
    <row r="17" spans="2:10" s="282" customFormat="1" ht="19.5" customHeight="1">
      <c r="B17" s="456" t="s">
        <v>6</v>
      </c>
      <c r="C17" s="462" t="s">
        <v>183</v>
      </c>
      <c r="D17" s="463"/>
      <c r="E17" s="278">
        <v>15922220</v>
      </c>
      <c r="F17" s="283">
        <v>116700</v>
      </c>
      <c r="G17" s="284">
        <v>1262035</v>
      </c>
      <c r="H17" s="293">
        <v>207071</v>
      </c>
      <c r="I17" s="294">
        <f t="shared" si="0"/>
        <v>1469106</v>
      </c>
      <c r="J17" s="335">
        <v>14776885</v>
      </c>
    </row>
    <row r="18" spans="2:10" s="282" customFormat="1" ht="19.5" customHeight="1">
      <c r="B18" s="457"/>
      <c r="C18" s="464" t="s">
        <v>94</v>
      </c>
      <c r="D18" s="465"/>
      <c r="E18" s="279">
        <v>809082</v>
      </c>
      <c r="F18" s="286">
        <v>100000</v>
      </c>
      <c r="G18" s="287">
        <v>75435</v>
      </c>
      <c r="H18" s="306">
        <v>12867</v>
      </c>
      <c r="I18" s="319">
        <f t="shared" si="0"/>
        <v>88302</v>
      </c>
      <c r="J18" s="336">
        <v>833647</v>
      </c>
    </row>
    <row r="19" spans="2:10" s="282" customFormat="1" ht="19.5" customHeight="1">
      <c r="B19" s="459"/>
      <c r="C19" s="460" t="s">
        <v>19</v>
      </c>
      <c r="D19" s="461"/>
      <c r="E19" s="315">
        <f t="shared" ref="E19:I19" si="3">SUM(E17:E18)</f>
        <v>16731302</v>
      </c>
      <c r="F19" s="332">
        <f t="shared" si="3"/>
        <v>216700</v>
      </c>
      <c r="G19" s="317">
        <f t="shared" si="3"/>
        <v>1337470</v>
      </c>
      <c r="H19" s="318">
        <f t="shared" si="3"/>
        <v>219938</v>
      </c>
      <c r="I19" s="332">
        <f t="shared" si="3"/>
        <v>1557408</v>
      </c>
      <c r="J19" s="337">
        <f>SUM(J17:J18)</f>
        <v>15610532</v>
      </c>
    </row>
    <row r="20" spans="2:10" s="282" customFormat="1" ht="19.5" customHeight="1" thickBot="1">
      <c r="B20" s="344"/>
      <c r="C20" s="454" t="s">
        <v>51</v>
      </c>
      <c r="D20" s="455"/>
      <c r="E20" s="321">
        <f t="shared" ref="E20:I20" si="4">E16+E19</f>
        <v>44341060</v>
      </c>
      <c r="F20" s="333">
        <f t="shared" si="4"/>
        <v>1994000</v>
      </c>
      <c r="G20" s="323">
        <f t="shared" si="4"/>
        <v>4029417</v>
      </c>
      <c r="H20" s="324">
        <f t="shared" si="4"/>
        <v>328972</v>
      </c>
      <c r="I20" s="333">
        <f t="shared" si="4"/>
        <v>4358389</v>
      </c>
      <c r="J20" s="338">
        <f>J16+J19</f>
        <v>42305643</v>
      </c>
    </row>
    <row r="21" spans="2:10" s="289" customFormat="1" ht="12">
      <c r="E21" s="290"/>
      <c r="F21" s="290"/>
      <c r="J21" s="110" t="s">
        <v>229</v>
      </c>
    </row>
    <row r="22" spans="2:10" ht="24" customHeight="1">
      <c r="H22" s="330"/>
      <c r="I22" s="330"/>
      <c r="J22" s="330" t="s">
        <v>225</v>
      </c>
    </row>
    <row r="23" spans="2:10" ht="24" customHeight="1">
      <c r="H23" s="330"/>
      <c r="I23" s="330"/>
      <c r="J23" s="330"/>
    </row>
    <row r="24" spans="2:10" ht="24" customHeight="1">
      <c r="H24" s="330"/>
      <c r="I24" s="330"/>
      <c r="J24" s="330"/>
    </row>
    <row r="25" spans="2:10" ht="24" customHeight="1">
      <c r="H25" s="330"/>
      <c r="I25" s="330"/>
      <c r="J25" s="330"/>
    </row>
    <row r="26" spans="2:10" ht="24" customHeight="1">
      <c r="H26" s="330"/>
      <c r="I26" s="330"/>
      <c r="J26" s="330"/>
    </row>
    <row r="27" spans="2:10" ht="24" customHeight="1">
      <c r="H27" s="330"/>
      <c r="I27" s="330"/>
      <c r="J27" s="330"/>
    </row>
  </sheetData>
  <mergeCells count="13">
    <mergeCell ref="C20:D20"/>
    <mergeCell ref="B4:B16"/>
    <mergeCell ref="C16:D16"/>
    <mergeCell ref="B17:B19"/>
    <mergeCell ref="C17:D17"/>
    <mergeCell ref="C18:D18"/>
    <mergeCell ref="C19:D19"/>
    <mergeCell ref="B2:D2"/>
    <mergeCell ref="E2:E3"/>
    <mergeCell ref="F2:F3"/>
    <mergeCell ref="G2:I2"/>
    <mergeCell ref="J2:J3"/>
    <mergeCell ref="B3:D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Normal="75" workbookViewId="0">
      <selection activeCell="B2" sqref="B2:D2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1" ht="18" thickBot="1">
      <c r="B1" s="1" t="s">
        <v>166</v>
      </c>
      <c r="C1" s="1"/>
      <c r="D1" s="2"/>
      <c r="E1" s="111"/>
      <c r="F1" s="111"/>
      <c r="G1" s="2"/>
      <c r="H1" s="2"/>
      <c r="I1" s="2"/>
      <c r="J1" s="6" t="s">
        <v>1</v>
      </c>
    </row>
    <row r="2" spans="2:11" s="282" customFormat="1" ht="16.5" customHeight="1">
      <c r="B2" s="466" t="s">
        <v>220</v>
      </c>
      <c r="C2" s="467"/>
      <c r="D2" s="479"/>
      <c r="E2" s="468" t="s">
        <v>222</v>
      </c>
      <c r="F2" s="480" t="s">
        <v>226</v>
      </c>
      <c r="G2" s="472" t="s">
        <v>227</v>
      </c>
      <c r="H2" s="473"/>
      <c r="I2" s="474"/>
      <c r="J2" s="475" t="s">
        <v>228</v>
      </c>
    </row>
    <row r="3" spans="2:11" s="282" customFormat="1" ht="16.5" customHeight="1">
      <c r="B3" s="477" t="s">
        <v>219</v>
      </c>
      <c r="C3" s="478"/>
      <c r="D3" s="482"/>
      <c r="E3" s="469"/>
      <c r="F3" s="481"/>
      <c r="G3" s="268" t="s">
        <v>23</v>
      </c>
      <c r="H3" s="269" t="s">
        <v>127</v>
      </c>
      <c r="I3" s="270" t="s">
        <v>128</v>
      </c>
      <c r="J3" s="476"/>
    </row>
    <row r="4" spans="2:11" s="282" customFormat="1" ht="19.5" customHeight="1">
      <c r="B4" s="456" t="s">
        <v>79</v>
      </c>
      <c r="C4" s="246">
        <v>1</v>
      </c>
      <c r="D4" s="247" t="s">
        <v>164</v>
      </c>
      <c r="E4" s="278">
        <v>144000</v>
      </c>
      <c r="F4" s="283">
        <v>91800</v>
      </c>
      <c r="G4" s="284">
        <v>147843</v>
      </c>
      <c r="H4" s="293">
        <v>3305</v>
      </c>
      <c r="I4" s="339">
        <f>G4+H4</f>
        <v>151148</v>
      </c>
      <c r="J4" s="295">
        <v>1308689</v>
      </c>
    </row>
    <row r="5" spans="2:11" s="282" customFormat="1" ht="19.5" customHeight="1">
      <c r="B5" s="457"/>
      <c r="C5" s="249">
        <v>2</v>
      </c>
      <c r="D5" s="250" t="s">
        <v>208</v>
      </c>
      <c r="E5" s="296">
        <v>13200</v>
      </c>
      <c r="F5" s="297">
        <v>10600</v>
      </c>
      <c r="G5" s="298">
        <v>19854</v>
      </c>
      <c r="H5" s="299">
        <v>724</v>
      </c>
      <c r="I5" s="300">
        <f t="shared" ref="I5:I18" si="0">G5+H5</f>
        <v>20578</v>
      </c>
      <c r="J5" s="301">
        <v>259061</v>
      </c>
    </row>
    <row r="6" spans="2:11" s="282" customFormat="1" ht="19.5" customHeight="1">
      <c r="B6" s="457"/>
      <c r="C6" s="249">
        <v>3</v>
      </c>
      <c r="D6" s="250" t="s">
        <v>209</v>
      </c>
      <c r="E6" s="302">
        <v>8900</v>
      </c>
      <c r="F6" s="303" t="s">
        <v>230</v>
      </c>
      <c r="G6" s="298">
        <v>12304</v>
      </c>
      <c r="H6" s="299">
        <v>113</v>
      </c>
      <c r="I6" s="300">
        <f t="shared" si="0"/>
        <v>12417</v>
      </c>
      <c r="J6" s="301">
        <v>59652</v>
      </c>
    </row>
    <row r="7" spans="2:11" s="282" customFormat="1" ht="19.5" customHeight="1">
      <c r="B7" s="457"/>
      <c r="C7" s="249">
        <v>4</v>
      </c>
      <c r="D7" s="253" t="s">
        <v>195</v>
      </c>
      <c r="E7" s="302">
        <v>0</v>
      </c>
      <c r="F7" s="303" t="s">
        <v>230</v>
      </c>
      <c r="G7" s="298">
        <v>742</v>
      </c>
      <c r="H7" s="299">
        <v>9</v>
      </c>
      <c r="I7" s="300">
        <f t="shared" si="0"/>
        <v>751</v>
      </c>
      <c r="J7" s="301">
        <v>4109</v>
      </c>
    </row>
    <row r="8" spans="2:11" s="282" customFormat="1" ht="19.5" customHeight="1">
      <c r="B8" s="457"/>
      <c r="C8" s="249">
        <v>5</v>
      </c>
      <c r="D8" s="250" t="s">
        <v>165</v>
      </c>
      <c r="E8" s="302">
        <v>23300</v>
      </c>
      <c r="F8" s="303">
        <v>32700</v>
      </c>
      <c r="G8" s="304">
        <v>428479</v>
      </c>
      <c r="H8" s="299">
        <v>21436</v>
      </c>
      <c r="I8" s="300">
        <f t="shared" si="0"/>
        <v>449915</v>
      </c>
      <c r="J8" s="301">
        <v>3277959</v>
      </c>
    </row>
    <row r="9" spans="2:11" s="282" customFormat="1" ht="19.5" customHeight="1">
      <c r="B9" s="457"/>
      <c r="C9" s="249">
        <v>6</v>
      </c>
      <c r="D9" s="250" t="s">
        <v>77</v>
      </c>
      <c r="E9" s="302">
        <v>836800</v>
      </c>
      <c r="F9" s="303">
        <v>1062000</v>
      </c>
      <c r="G9" s="298">
        <v>1247054</v>
      </c>
      <c r="H9" s="299">
        <v>77648</v>
      </c>
      <c r="I9" s="300">
        <f t="shared" si="0"/>
        <v>1324702</v>
      </c>
      <c r="J9" s="301">
        <v>11473710</v>
      </c>
    </row>
    <row r="10" spans="2:11" s="282" customFormat="1" ht="19.5" customHeight="1">
      <c r="B10" s="457"/>
      <c r="C10" s="249">
        <v>7</v>
      </c>
      <c r="D10" s="250" t="s">
        <v>196</v>
      </c>
      <c r="E10" s="302">
        <v>0</v>
      </c>
      <c r="F10" s="303" t="s">
        <v>230</v>
      </c>
      <c r="G10" s="298">
        <v>5842</v>
      </c>
      <c r="H10" s="299">
        <v>117</v>
      </c>
      <c r="I10" s="300">
        <f t="shared" si="0"/>
        <v>5959</v>
      </c>
      <c r="J10" s="301">
        <v>6823</v>
      </c>
    </row>
    <row r="11" spans="2:11" s="282" customFormat="1" ht="19.5" customHeight="1">
      <c r="B11" s="457"/>
      <c r="C11" s="249">
        <v>8</v>
      </c>
      <c r="D11" s="250" t="s">
        <v>197</v>
      </c>
      <c r="E11" s="302">
        <v>115300</v>
      </c>
      <c r="F11" s="303">
        <v>69100</v>
      </c>
      <c r="G11" s="298">
        <v>117510</v>
      </c>
      <c r="H11" s="299">
        <v>4445</v>
      </c>
      <c r="I11" s="300">
        <f t="shared" si="0"/>
        <v>121955</v>
      </c>
      <c r="J11" s="301">
        <v>771646</v>
      </c>
    </row>
    <row r="12" spans="2:11" s="282" customFormat="1" ht="19.5" customHeight="1">
      <c r="B12" s="457"/>
      <c r="C12" s="249">
        <v>9</v>
      </c>
      <c r="D12" s="250" t="s">
        <v>199</v>
      </c>
      <c r="E12" s="302">
        <v>0</v>
      </c>
      <c r="F12" s="303" t="s">
        <v>230</v>
      </c>
      <c r="G12" s="298">
        <v>59556</v>
      </c>
      <c r="H12" s="299">
        <v>2470</v>
      </c>
      <c r="I12" s="300">
        <f t="shared" si="0"/>
        <v>62026</v>
      </c>
      <c r="J12" s="301">
        <v>318906</v>
      </c>
    </row>
    <row r="13" spans="2:11" s="282" customFormat="1" ht="19.5" customHeight="1">
      <c r="B13" s="457"/>
      <c r="C13" s="249">
        <v>10</v>
      </c>
      <c r="D13" s="250" t="s">
        <v>200</v>
      </c>
      <c r="E13" s="296">
        <v>0</v>
      </c>
      <c r="F13" s="303" t="s">
        <v>230</v>
      </c>
      <c r="G13" s="298">
        <v>23695</v>
      </c>
      <c r="H13" s="299">
        <v>839</v>
      </c>
      <c r="I13" s="300">
        <f t="shared" si="0"/>
        <v>24534</v>
      </c>
      <c r="J13" s="301">
        <v>24171</v>
      </c>
    </row>
    <row r="14" spans="2:11" s="282" customFormat="1" ht="19.5" customHeight="1">
      <c r="B14" s="457"/>
      <c r="C14" s="275">
        <v>11</v>
      </c>
      <c r="D14" s="250" t="s">
        <v>201</v>
      </c>
      <c r="E14" s="302">
        <v>999900</v>
      </c>
      <c r="F14" s="303">
        <v>924100</v>
      </c>
      <c r="G14" s="304">
        <v>605041</v>
      </c>
      <c r="H14" s="299">
        <v>28101</v>
      </c>
      <c r="I14" s="300">
        <f t="shared" si="0"/>
        <v>633142</v>
      </c>
      <c r="J14" s="301">
        <v>9992032</v>
      </c>
    </row>
    <row r="15" spans="2:11" s="282" customFormat="1" ht="19.5" customHeight="1">
      <c r="B15" s="458"/>
      <c r="C15" s="276">
        <v>12</v>
      </c>
      <c r="D15" s="277" t="s">
        <v>203</v>
      </c>
      <c r="E15" s="279">
        <v>73000</v>
      </c>
      <c r="F15" s="286" t="s">
        <v>230</v>
      </c>
      <c r="G15" s="305">
        <v>66533</v>
      </c>
      <c r="H15" s="306">
        <v>100</v>
      </c>
      <c r="I15" s="319">
        <f t="shared" si="0"/>
        <v>66633</v>
      </c>
      <c r="J15" s="308">
        <v>113000</v>
      </c>
    </row>
    <row r="16" spans="2:11" s="282" customFormat="1" ht="19.5" customHeight="1">
      <c r="B16" s="459"/>
      <c r="C16" s="460" t="s">
        <v>139</v>
      </c>
      <c r="D16" s="461"/>
      <c r="E16" s="309">
        <f t="shared" ref="E16" si="1">SUM(E4:E15)</f>
        <v>2214400</v>
      </c>
      <c r="F16" s="331">
        <f t="shared" ref="F16:I16" si="2">SUM(F4:F15)</f>
        <v>2190300</v>
      </c>
      <c r="G16" s="311">
        <f>SUM(G4:G15)</f>
        <v>2734453</v>
      </c>
      <c r="H16" s="312">
        <f t="shared" si="2"/>
        <v>139307</v>
      </c>
      <c r="I16" s="331">
        <f t="shared" si="2"/>
        <v>2873760</v>
      </c>
      <c r="J16" s="334">
        <f>SUM(J4:J15)</f>
        <v>27609758</v>
      </c>
      <c r="K16" s="257"/>
    </row>
    <row r="17" spans="2:10" s="282" customFormat="1" ht="19.5" customHeight="1">
      <c r="B17" s="456" t="s">
        <v>6</v>
      </c>
      <c r="C17" s="462" t="s">
        <v>183</v>
      </c>
      <c r="D17" s="463"/>
      <c r="E17" s="278">
        <v>239500</v>
      </c>
      <c r="F17" s="283">
        <v>110000</v>
      </c>
      <c r="G17" s="284">
        <v>1290010</v>
      </c>
      <c r="H17" s="293">
        <v>235181</v>
      </c>
      <c r="I17" s="294">
        <f t="shared" si="0"/>
        <v>1525191</v>
      </c>
      <c r="J17" s="335">
        <v>15922220</v>
      </c>
    </row>
    <row r="18" spans="2:10" s="282" customFormat="1" ht="19.5" customHeight="1">
      <c r="B18" s="457"/>
      <c r="C18" s="464" t="s">
        <v>94</v>
      </c>
      <c r="D18" s="465"/>
      <c r="E18" s="279">
        <v>80000</v>
      </c>
      <c r="F18" s="286" t="s">
        <v>230</v>
      </c>
      <c r="G18" s="287">
        <v>73528</v>
      </c>
      <c r="H18" s="306">
        <v>14768</v>
      </c>
      <c r="I18" s="319">
        <f t="shared" si="0"/>
        <v>88296</v>
      </c>
      <c r="J18" s="336">
        <v>809082</v>
      </c>
    </row>
    <row r="19" spans="2:10" s="282" customFormat="1" ht="19.5" customHeight="1">
      <c r="B19" s="459"/>
      <c r="C19" s="460" t="s">
        <v>19</v>
      </c>
      <c r="D19" s="461"/>
      <c r="E19" s="315">
        <f t="shared" ref="E19" si="3">SUM(E17:E18)</f>
        <v>319500</v>
      </c>
      <c r="F19" s="332">
        <f t="shared" ref="F19:I19" si="4">SUM(F17:F18)</f>
        <v>110000</v>
      </c>
      <c r="G19" s="317">
        <f t="shared" si="4"/>
        <v>1363538</v>
      </c>
      <c r="H19" s="318">
        <f t="shared" si="4"/>
        <v>249949</v>
      </c>
      <c r="I19" s="332">
        <f t="shared" si="4"/>
        <v>1613487</v>
      </c>
      <c r="J19" s="337">
        <f>SUM(J17:J18)</f>
        <v>16731302</v>
      </c>
    </row>
    <row r="20" spans="2:10" s="282" customFormat="1" ht="19.5" customHeight="1" thickBot="1">
      <c r="B20" s="328"/>
      <c r="C20" s="454" t="s">
        <v>51</v>
      </c>
      <c r="D20" s="455"/>
      <c r="E20" s="321">
        <f t="shared" ref="E20" si="5">E16+E19</f>
        <v>2533900</v>
      </c>
      <c r="F20" s="333">
        <f t="shared" ref="F20:I20" si="6">F16+F19</f>
        <v>2300300</v>
      </c>
      <c r="G20" s="323">
        <f t="shared" si="6"/>
        <v>4097991</v>
      </c>
      <c r="H20" s="324">
        <f t="shared" si="6"/>
        <v>389256</v>
      </c>
      <c r="I20" s="333">
        <f t="shared" si="6"/>
        <v>4487247</v>
      </c>
      <c r="J20" s="338">
        <f>J16+J19</f>
        <v>44341060</v>
      </c>
    </row>
    <row r="21" spans="2:10" s="289" customFormat="1" ht="12">
      <c r="E21" s="290"/>
      <c r="F21" s="290"/>
      <c r="J21" s="110" t="s">
        <v>229</v>
      </c>
    </row>
    <row r="22" spans="2:10" ht="24" customHeight="1">
      <c r="H22" s="330"/>
      <c r="I22" s="330"/>
      <c r="J22" s="330" t="s">
        <v>225</v>
      </c>
    </row>
    <row r="23" spans="2:10" ht="24" customHeight="1">
      <c r="H23" s="330"/>
      <c r="I23" s="330"/>
      <c r="J23" s="330"/>
    </row>
    <row r="24" spans="2:10" ht="24" customHeight="1">
      <c r="H24" s="330"/>
      <c r="I24" s="330"/>
      <c r="J24" s="330"/>
    </row>
    <row r="25" spans="2:10" ht="24" customHeight="1">
      <c r="H25" s="330"/>
      <c r="I25" s="330"/>
      <c r="J25" s="330"/>
    </row>
    <row r="26" spans="2:10" ht="24" customHeight="1">
      <c r="H26" s="330"/>
      <c r="I26" s="330"/>
      <c r="J26" s="330"/>
    </row>
    <row r="27" spans="2:10" ht="24" customHeight="1">
      <c r="H27" s="330"/>
      <c r="I27" s="330"/>
      <c r="J27" s="330"/>
    </row>
  </sheetData>
  <mergeCells count="13">
    <mergeCell ref="B2:D2"/>
    <mergeCell ref="E2:E3"/>
    <mergeCell ref="F2:F3"/>
    <mergeCell ref="G2:I2"/>
    <mergeCell ref="J2:J3"/>
    <mergeCell ref="B3:D3"/>
    <mergeCell ref="C20:D20"/>
    <mergeCell ref="B4:B16"/>
    <mergeCell ref="C16:D16"/>
    <mergeCell ref="B17:B19"/>
    <mergeCell ref="C17:D17"/>
    <mergeCell ref="C18:D18"/>
    <mergeCell ref="C19:D19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75" workbookViewId="0">
      <selection activeCell="B2" sqref="B2"/>
    </sheetView>
  </sheetViews>
  <sheetFormatPr defaultRowHeight="24" customHeight="1"/>
  <cols>
    <col min="1" max="1" width="1" style="280" customWidth="1"/>
    <col min="2" max="2" width="3.75" style="280" customWidth="1"/>
    <col min="3" max="3" width="4" style="280" customWidth="1"/>
    <col min="4" max="4" width="33.125" style="280" customWidth="1"/>
    <col min="5" max="6" width="11.75" style="291" customWidth="1"/>
    <col min="7" max="9" width="11.25" style="280" customWidth="1"/>
    <col min="10" max="10" width="11.75" style="280" customWidth="1"/>
    <col min="11" max="16384" width="9" style="280"/>
  </cols>
  <sheetData>
    <row r="1" spans="2:10" ht="17.25">
      <c r="B1" s="1" t="s">
        <v>211</v>
      </c>
      <c r="C1" s="1"/>
      <c r="D1" s="2"/>
      <c r="E1" s="111"/>
      <c r="F1" s="111"/>
      <c r="G1" s="2"/>
      <c r="H1" s="2"/>
      <c r="I1" s="2"/>
      <c r="J1" s="6"/>
    </row>
    <row r="2" spans="2:10" s="281" customFormat="1" ht="12" thickBot="1">
      <c r="B2" s="104"/>
      <c r="C2" s="104"/>
      <c r="D2" s="105"/>
      <c r="E2" s="106"/>
      <c r="F2" s="106"/>
      <c r="G2" s="105"/>
      <c r="H2" s="105"/>
      <c r="I2" s="105"/>
      <c r="J2" s="6" t="s">
        <v>1</v>
      </c>
    </row>
    <row r="3" spans="2:10" s="282" customFormat="1" ht="16.5" customHeight="1">
      <c r="B3" s="466" t="s">
        <v>220</v>
      </c>
      <c r="C3" s="467"/>
      <c r="D3" s="479"/>
      <c r="E3" s="468" t="s">
        <v>212</v>
      </c>
      <c r="F3" s="480" t="s">
        <v>222</v>
      </c>
      <c r="G3" s="472" t="s">
        <v>223</v>
      </c>
      <c r="H3" s="473"/>
      <c r="I3" s="474"/>
      <c r="J3" s="475" t="s">
        <v>224</v>
      </c>
    </row>
    <row r="4" spans="2:10" s="282" customFormat="1" ht="16.5" customHeight="1">
      <c r="B4" s="477" t="s">
        <v>219</v>
      </c>
      <c r="C4" s="478"/>
      <c r="D4" s="482"/>
      <c r="E4" s="469"/>
      <c r="F4" s="481"/>
      <c r="G4" s="268" t="s">
        <v>23</v>
      </c>
      <c r="H4" s="269" t="s">
        <v>214</v>
      </c>
      <c r="I4" s="270" t="s">
        <v>215</v>
      </c>
      <c r="J4" s="476"/>
    </row>
    <row r="5" spans="2:10" s="282" customFormat="1" ht="19.5" customHeight="1">
      <c r="B5" s="456" t="s">
        <v>79</v>
      </c>
      <c r="C5" s="246">
        <v>1</v>
      </c>
      <c r="D5" s="247" t="s">
        <v>164</v>
      </c>
      <c r="E5" s="278">
        <v>137000</v>
      </c>
      <c r="F5" s="283">
        <v>144000</v>
      </c>
      <c r="G5" s="284">
        <v>157660</v>
      </c>
      <c r="H5" s="293">
        <v>5121</v>
      </c>
      <c r="I5" s="340">
        <f>G5+H5</f>
        <v>162781</v>
      </c>
      <c r="J5" s="335">
        <v>1364432</v>
      </c>
    </row>
    <row r="6" spans="2:10" s="282" customFormat="1" ht="19.5" customHeight="1">
      <c r="B6" s="457"/>
      <c r="C6" s="249">
        <v>2</v>
      </c>
      <c r="D6" s="250" t="s">
        <v>208</v>
      </c>
      <c r="E6" s="296">
        <v>19500</v>
      </c>
      <c r="F6" s="297">
        <v>13200</v>
      </c>
      <c r="G6" s="298">
        <v>17122</v>
      </c>
      <c r="H6" s="299">
        <v>1748</v>
      </c>
      <c r="I6" s="341">
        <f t="shared" ref="I6:I19" si="0">G6+H6</f>
        <v>18870</v>
      </c>
      <c r="J6" s="343">
        <v>268315</v>
      </c>
    </row>
    <row r="7" spans="2:10" s="282" customFormat="1" ht="19.5" customHeight="1">
      <c r="B7" s="457"/>
      <c r="C7" s="249">
        <v>3</v>
      </c>
      <c r="D7" s="250" t="s">
        <v>209</v>
      </c>
      <c r="E7" s="302">
        <v>4300</v>
      </c>
      <c r="F7" s="303">
        <v>8900</v>
      </c>
      <c r="G7" s="298">
        <v>11785</v>
      </c>
      <c r="H7" s="299">
        <v>169</v>
      </c>
      <c r="I7" s="341">
        <f t="shared" si="0"/>
        <v>11954</v>
      </c>
      <c r="J7" s="343">
        <v>71956</v>
      </c>
    </row>
    <row r="8" spans="2:10" s="282" customFormat="1" ht="19.5" customHeight="1">
      <c r="B8" s="457"/>
      <c r="C8" s="249">
        <v>4</v>
      </c>
      <c r="D8" s="253" t="s">
        <v>195</v>
      </c>
      <c r="E8" s="302">
        <v>0</v>
      </c>
      <c r="F8" s="303">
        <v>0</v>
      </c>
      <c r="G8" s="298">
        <v>741</v>
      </c>
      <c r="H8" s="299">
        <v>11</v>
      </c>
      <c r="I8" s="341">
        <f t="shared" si="0"/>
        <v>752</v>
      </c>
      <c r="J8" s="343">
        <v>4851</v>
      </c>
    </row>
    <row r="9" spans="2:10" s="282" customFormat="1" ht="19.5" customHeight="1">
      <c r="B9" s="457"/>
      <c r="C9" s="249">
        <v>5</v>
      </c>
      <c r="D9" s="250" t="s">
        <v>165</v>
      </c>
      <c r="E9" s="302">
        <v>146200</v>
      </c>
      <c r="F9" s="303">
        <v>23300</v>
      </c>
      <c r="G9" s="304">
        <v>418485</v>
      </c>
      <c r="H9" s="299">
        <v>27821</v>
      </c>
      <c r="I9" s="341">
        <f t="shared" si="0"/>
        <v>446306</v>
      </c>
      <c r="J9" s="343">
        <v>3673738</v>
      </c>
    </row>
    <row r="10" spans="2:10" s="282" customFormat="1" ht="19.5" customHeight="1">
      <c r="B10" s="457"/>
      <c r="C10" s="249">
        <v>6</v>
      </c>
      <c r="D10" s="250" t="s">
        <v>77</v>
      </c>
      <c r="E10" s="302">
        <v>291300</v>
      </c>
      <c r="F10" s="303">
        <v>836800</v>
      </c>
      <c r="G10" s="298">
        <v>1358605</v>
      </c>
      <c r="H10" s="299">
        <v>94431</v>
      </c>
      <c r="I10" s="341">
        <f t="shared" si="0"/>
        <v>1453036</v>
      </c>
      <c r="J10" s="343">
        <v>11658764</v>
      </c>
    </row>
    <row r="11" spans="2:10" s="282" customFormat="1" ht="19.5" customHeight="1">
      <c r="B11" s="457"/>
      <c r="C11" s="249">
        <v>7</v>
      </c>
      <c r="D11" s="250" t="s">
        <v>196</v>
      </c>
      <c r="E11" s="302">
        <v>0</v>
      </c>
      <c r="F11" s="303">
        <v>0</v>
      </c>
      <c r="G11" s="298">
        <v>10130</v>
      </c>
      <c r="H11" s="299">
        <v>400</v>
      </c>
      <c r="I11" s="341">
        <f t="shared" si="0"/>
        <v>10530</v>
      </c>
      <c r="J11" s="343">
        <v>12665</v>
      </c>
    </row>
    <row r="12" spans="2:10" s="282" customFormat="1" ht="19.5" customHeight="1">
      <c r="B12" s="457"/>
      <c r="C12" s="249">
        <v>8</v>
      </c>
      <c r="D12" s="250" t="s">
        <v>197</v>
      </c>
      <c r="E12" s="302">
        <v>90300</v>
      </c>
      <c r="F12" s="303">
        <v>115300</v>
      </c>
      <c r="G12" s="298">
        <v>117920</v>
      </c>
      <c r="H12" s="299">
        <v>5837</v>
      </c>
      <c r="I12" s="341">
        <f t="shared" si="0"/>
        <v>123757</v>
      </c>
      <c r="J12" s="343">
        <v>820356</v>
      </c>
    </row>
    <row r="13" spans="2:10" s="282" customFormat="1" ht="19.5" customHeight="1">
      <c r="B13" s="457"/>
      <c r="C13" s="249">
        <v>9</v>
      </c>
      <c r="D13" s="250" t="s">
        <v>199</v>
      </c>
      <c r="E13" s="302">
        <v>0</v>
      </c>
      <c r="F13" s="303">
        <v>0</v>
      </c>
      <c r="G13" s="298">
        <v>58836</v>
      </c>
      <c r="H13" s="299">
        <v>3337</v>
      </c>
      <c r="I13" s="341">
        <f t="shared" si="0"/>
        <v>62173</v>
      </c>
      <c r="J13" s="343">
        <v>378462</v>
      </c>
    </row>
    <row r="14" spans="2:10" s="282" customFormat="1" ht="19.5" customHeight="1">
      <c r="B14" s="457"/>
      <c r="C14" s="249">
        <v>10</v>
      </c>
      <c r="D14" s="250" t="s">
        <v>200</v>
      </c>
      <c r="E14" s="296">
        <v>0</v>
      </c>
      <c r="F14" s="297">
        <v>0</v>
      </c>
      <c r="G14" s="298">
        <v>23228</v>
      </c>
      <c r="H14" s="299">
        <v>1306</v>
      </c>
      <c r="I14" s="341">
        <f t="shared" si="0"/>
        <v>24534</v>
      </c>
      <c r="J14" s="343">
        <v>47866</v>
      </c>
    </row>
    <row r="15" spans="2:10" s="282" customFormat="1" ht="19.5" customHeight="1">
      <c r="B15" s="457"/>
      <c r="C15" s="275">
        <v>11</v>
      </c>
      <c r="D15" s="250" t="s">
        <v>201</v>
      </c>
      <c r="E15" s="302">
        <v>1255400</v>
      </c>
      <c r="F15" s="303">
        <v>999900</v>
      </c>
      <c r="G15" s="304">
        <v>534765</v>
      </c>
      <c r="H15" s="299">
        <v>33422</v>
      </c>
      <c r="I15" s="341">
        <f t="shared" si="0"/>
        <v>568187</v>
      </c>
      <c r="J15" s="343">
        <v>9672973</v>
      </c>
    </row>
    <row r="16" spans="2:10" s="282" customFormat="1" ht="19.5" customHeight="1">
      <c r="B16" s="458"/>
      <c r="C16" s="276">
        <v>12</v>
      </c>
      <c r="D16" s="277" t="s">
        <v>203</v>
      </c>
      <c r="E16" s="279">
        <v>0</v>
      </c>
      <c r="F16" s="286">
        <v>73000</v>
      </c>
      <c r="G16" s="305">
        <v>11234</v>
      </c>
      <c r="H16" s="306">
        <v>243</v>
      </c>
      <c r="I16" s="342">
        <f t="shared" si="0"/>
        <v>11477</v>
      </c>
      <c r="J16" s="336">
        <v>179533</v>
      </c>
    </row>
    <row r="17" spans="2:11" s="282" customFormat="1" ht="19.5" customHeight="1">
      <c r="B17" s="459"/>
      <c r="C17" s="460" t="s">
        <v>216</v>
      </c>
      <c r="D17" s="461"/>
      <c r="E17" s="309">
        <f>SUM(E5:E16)</f>
        <v>1944000</v>
      </c>
      <c r="F17" s="309">
        <f t="shared" ref="F17:J17" si="1">SUM(F5:F16)</f>
        <v>2214400</v>
      </c>
      <c r="G17" s="311">
        <f t="shared" si="1"/>
        <v>2720511</v>
      </c>
      <c r="H17" s="312">
        <f t="shared" si="1"/>
        <v>173846</v>
      </c>
      <c r="I17" s="331">
        <f t="shared" si="1"/>
        <v>2894357</v>
      </c>
      <c r="J17" s="334">
        <f t="shared" si="1"/>
        <v>28153911</v>
      </c>
      <c r="K17" s="257"/>
    </row>
    <row r="18" spans="2:11" s="282" customFormat="1" ht="19.5" customHeight="1">
      <c r="B18" s="456" t="s">
        <v>6</v>
      </c>
      <c r="C18" s="462" t="s">
        <v>217</v>
      </c>
      <c r="D18" s="463"/>
      <c r="E18" s="278">
        <v>414600</v>
      </c>
      <c r="F18" s="283">
        <v>239500</v>
      </c>
      <c r="G18" s="284">
        <v>1315617</v>
      </c>
      <c r="H18" s="293">
        <v>267739</v>
      </c>
      <c r="I18" s="294">
        <f t="shared" si="0"/>
        <v>1583356</v>
      </c>
      <c r="J18" s="335">
        <v>17102230</v>
      </c>
    </row>
    <row r="19" spans="2:11" s="282" customFormat="1" ht="19.5" customHeight="1">
      <c r="B19" s="457"/>
      <c r="C19" s="464" t="s">
        <v>218</v>
      </c>
      <c r="D19" s="465"/>
      <c r="E19" s="279">
        <v>0</v>
      </c>
      <c r="F19" s="286">
        <v>80000</v>
      </c>
      <c r="G19" s="287">
        <v>78979</v>
      </c>
      <c r="H19" s="306">
        <v>16883</v>
      </c>
      <c r="I19" s="319">
        <f t="shared" si="0"/>
        <v>95862</v>
      </c>
      <c r="J19" s="336">
        <v>882610</v>
      </c>
    </row>
    <row r="20" spans="2:11" s="282" customFormat="1" ht="19.5" customHeight="1">
      <c r="B20" s="459"/>
      <c r="C20" s="460" t="s">
        <v>19</v>
      </c>
      <c r="D20" s="461"/>
      <c r="E20" s="315">
        <f>SUM(E18:E19)</f>
        <v>414600</v>
      </c>
      <c r="F20" s="315">
        <f t="shared" ref="F20:J20" si="2">SUM(F18:F19)</f>
        <v>319500</v>
      </c>
      <c r="G20" s="317">
        <f>SUM(G18:G19)</f>
        <v>1394596</v>
      </c>
      <c r="H20" s="318">
        <f t="shared" si="2"/>
        <v>284622</v>
      </c>
      <c r="I20" s="332">
        <f t="shared" si="2"/>
        <v>1679218</v>
      </c>
      <c r="J20" s="337">
        <f t="shared" si="2"/>
        <v>17984840</v>
      </c>
    </row>
    <row r="21" spans="2:11" s="282" customFormat="1" ht="19.5" customHeight="1" thickBot="1">
      <c r="B21" s="292"/>
      <c r="C21" s="454" t="s">
        <v>51</v>
      </c>
      <c r="D21" s="455"/>
      <c r="E21" s="321">
        <f>E17+E20</f>
        <v>2358600</v>
      </c>
      <c r="F21" s="321">
        <f t="shared" ref="F21:J21" si="3">F17+F20</f>
        <v>2533900</v>
      </c>
      <c r="G21" s="323">
        <f t="shared" si="3"/>
        <v>4115107</v>
      </c>
      <c r="H21" s="324">
        <f t="shared" si="3"/>
        <v>458468</v>
      </c>
      <c r="I21" s="333">
        <f t="shared" si="3"/>
        <v>4573575</v>
      </c>
      <c r="J21" s="338">
        <f t="shared" si="3"/>
        <v>46138751</v>
      </c>
    </row>
    <row r="22" spans="2:11" s="289" customFormat="1" ht="12">
      <c r="E22" s="290"/>
      <c r="F22" s="290"/>
      <c r="J22" s="110" t="s">
        <v>3</v>
      </c>
    </row>
    <row r="23" spans="2:11" ht="24" customHeight="1">
      <c r="H23" s="330"/>
      <c r="I23" s="330"/>
      <c r="J23" s="330" t="s">
        <v>225</v>
      </c>
    </row>
    <row r="24" spans="2:11" ht="24" customHeight="1">
      <c r="H24" s="330"/>
      <c r="I24" s="330"/>
      <c r="J24" s="330"/>
    </row>
    <row r="25" spans="2:11" ht="24" customHeight="1">
      <c r="H25" s="330"/>
      <c r="I25" s="330"/>
      <c r="J25" s="330"/>
    </row>
    <row r="26" spans="2:11" ht="24" customHeight="1">
      <c r="H26" s="330"/>
      <c r="I26" s="330"/>
      <c r="J26" s="330"/>
    </row>
    <row r="27" spans="2:11" ht="24" customHeight="1">
      <c r="H27" s="330"/>
      <c r="I27" s="330"/>
      <c r="J27" s="330"/>
    </row>
    <row r="28" spans="2:11" ht="24" customHeight="1">
      <c r="H28" s="330"/>
      <c r="I28" s="330"/>
      <c r="J28" s="330"/>
    </row>
  </sheetData>
  <mergeCells count="13">
    <mergeCell ref="C21:D21"/>
    <mergeCell ref="B5:B17"/>
    <mergeCell ref="C17:D17"/>
    <mergeCell ref="B18:B20"/>
    <mergeCell ref="C18:D18"/>
    <mergeCell ref="C19:D19"/>
    <mergeCell ref="C20:D20"/>
    <mergeCell ref="J3:J4"/>
    <mergeCell ref="B3:D3"/>
    <mergeCell ref="B4:D4"/>
    <mergeCell ref="E3:E4"/>
    <mergeCell ref="F3:F4"/>
    <mergeCell ref="G3:I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0" orientation="portrait" verticalDpi="0" r:id="rId1"/>
  <headerFooter alignWithMargins="0">
    <oddFooter>&amp;C&amp;"ＭＳ Ｐゴシック,標準"&amp;F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6</vt:i4>
      </vt:variant>
    </vt:vector>
  </HeadingPairs>
  <TitlesOfParts>
    <vt:vector size="27" baseType="lpstr">
      <vt:lpstr>統計書</vt:lpstr>
      <vt:lpstr>令和4年度</vt:lpstr>
      <vt:lpstr>令和3年度</vt:lpstr>
      <vt:lpstr>令和2年度</vt:lpstr>
      <vt:lpstr>令和元年度</vt:lpstr>
      <vt:lpstr>平成30年度</vt:lpstr>
      <vt:lpstr>平成29年度</vt:lpstr>
      <vt:lpstr>平成28年度</vt:lpstr>
      <vt:lpstr>平成27年度</vt:lpstr>
      <vt:lpstr>平成26年度</vt:lpstr>
      <vt:lpstr>平成25年度</vt:lpstr>
      <vt:lpstr>平成24年度</vt:lpstr>
      <vt:lpstr>平成23年度</vt:lpstr>
      <vt:lpstr>平成22年度</vt:lpstr>
      <vt:lpstr>平成21年度</vt:lpstr>
      <vt:lpstr>平成20年度</vt:lpstr>
      <vt:lpstr>平成19年度</vt:lpstr>
      <vt:lpstr>平成18年度</vt:lpstr>
      <vt:lpstr>平成17年度</vt:lpstr>
      <vt:lpstr>平成16年度</vt:lpstr>
      <vt:lpstr>平成15年度</vt:lpstr>
      <vt:lpstr>統計書!Print_Area</vt:lpstr>
      <vt:lpstr>平成19年度!Print_Area</vt:lpstr>
      <vt:lpstr>平成20年度!Print_Area</vt:lpstr>
      <vt:lpstr>令和2年度!Print_Area</vt:lpstr>
      <vt:lpstr>令和3年度!Print_Area</vt:lpstr>
      <vt:lpstr>令和4年度!Print_Area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市債の状況</dc:title>
  <dc:creator>茅野市役所</dc:creator>
  <cp:lastModifiedBy>竹内　こずえ</cp:lastModifiedBy>
  <cp:lastPrinted>2021-11-12T07:44:48Z</cp:lastPrinted>
  <dcterms:created xsi:type="dcterms:W3CDTF">2002-02-28T06:42:42Z</dcterms:created>
  <dcterms:modified xsi:type="dcterms:W3CDTF">2024-10-23T08:08:03Z</dcterms:modified>
</cp:coreProperties>
</file>