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30" yWindow="5205" windowWidth="15120" windowHeight="6750"/>
  </bookViews>
  <sheets>
    <sheet name="統計書" sheetId="5" r:id="rId1"/>
    <sheet name="H23～" sheetId="6" r:id="rId2"/>
  </sheets>
  <definedNames>
    <definedName name="_xlnm.Print_Area" localSheetId="1">'H23～'!$A$1:$O$44</definedName>
    <definedName name="_xlnm.Print_Area" localSheetId="0">統計書!$A$1:$M$16</definedName>
    <definedName name="_xlnm.Print_Titles" localSheetId="1">'H23～'!$B:$B,'H23～'!$1:$4</definedName>
    <definedName name="_xlnm.Print_Titles" localSheetId="0">統計書!$B:$B,統計書!$1:$3</definedName>
  </definedNames>
  <calcPr calcId="162913"/>
</workbook>
</file>

<file path=xl/calcChain.xml><?xml version="1.0" encoding="utf-8"?>
<calcChain xmlns="http://schemas.openxmlformats.org/spreadsheetml/2006/main">
  <c r="D43" i="6" l="1"/>
  <c r="C43" i="6"/>
  <c r="M28" i="6" l="1"/>
  <c r="N28" i="6" s="1"/>
  <c r="G28" i="6" l="1"/>
  <c r="H28" i="6" s="1"/>
  <c r="I28" i="6" l="1"/>
  <c r="J28" i="6" l="1"/>
  <c r="E28" i="6"/>
  <c r="D28" i="6" l="1"/>
  <c r="C13" i="6"/>
  <c r="D6" i="6" s="1"/>
  <c r="C28" i="6"/>
  <c r="G13" i="6"/>
  <c r="H11" i="6" s="1"/>
  <c r="E13" i="6"/>
  <c r="F12" i="6" s="1"/>
  <c r="F13" i="6" s="1"/>
  <c r="H10" i="6"/>
  <c r="H8" i="6"/>
  <c r="H6" i="6"/>
  <c r="D5" i="6" l="1"/>
  <c r="D12" i="6"/>
  <c r="D8" i="6"/>
  <c r="D9" i="6"/>
  <c r="D11" i="6"/>
  <c r="D7" i="6"/>
  <c r="D10" i="6"/>
  <c r="H12" i="6"/>
  <c r="H5" i="6"/>
  <c r="H7" i="6"/>
  <c r="H9" i="6"/>
  <c r="D13" i="6" l="1"/>
  <c r="H13" i="6"/>
</calcChain>
</file>

<file path=xl/sharedStrings.xml><?xml version="1.0" encoding="utf-8"?>
<sst xmlns="http://schemas.openxmlformats.org/spreadsheetml/2006/main" count="130" uniqueCount="43">
  <si>
    <t>★要望等受付所管別件数及び比率</t>
    <rPh sb="11" eb="12">
      <t>オヨ</t>
    </rPh>
    <phoneticPr fontId="4"/>
  </si>
  <si>
    <t>-</t>
  </si>
  <si>
    <t>年  度</t>
    <rPh sb="0" eb="1">
      <t>トシ</t>
    </rPh>
    <rPh sb="3" eb="4">
      <t>ド</t>
    </rPh>
    <phoneticPr fontId="11"/>
  </si>
  <si>
    <t>25年度</t>
    <rPh sb="2" eb="4">
      <t>ネンド</t>
    </rPh>
    <phoneticPr fontId="11"/>
  </si>
  <si>
    <t>26年度</t>
    <rPh sb="2" eb="4">
      <t>ネンド</t>
    </rPh>
    <phoneticPr fontId="11"/>
  </si>
  <si>
    <t>27年度</t>
    <rPh sb="2" eb="4">
      <t>ネンド</t>
    </rPh>
    <phoneticPr fontId="11"/>
  </si>
  <si>
    <t>28年度</t>
    <rPh sb="2" eb="4">
      <t>ネンド</t>
    </rPh>
    <phoneticPr fontId="11"/>
  </si>
  <si>
    <t xml:space="preserve"> 部  名</t>
    <rPh sb="1" eb="2">
      <t>ブ</t>
    </rPh>
    <rPh sb="4" eb="5">
      <t>メイ</t>
    </rPh>
    <phoneticPr fontId="11"/>
  </si>
  <si>
    <t>件数</t>
    <rPh sb="0" eb="2">
      <t>ケンスウ</t>
    </rPh>
    <phoneticPr fontId="11"/>
  </si>
  <si>
    <t>比率</t>
    <rPh sb="0" eb="2">
      <t>ヒリツ</t>
    </rPh>
    <phoneticPr fontId="11"/>
  </si>
  <si>
    <t>教育委員会</t>
    <rPh sb="0" eb="2">
      <t>キョウイク</t>
    </rPh>
    <rPh sb="2" eb="5">
      <t>イインカイ</t>
    </rPh>
    <phoneticPr fontId="11"/>
  </si>
  <si>
    <t>消防署</t>
    <rPh sb="0" eb="2">
      <t>ショウボウ</t>
    </rPh>
    <rPh sb="2" eb="3">
      <t>ショ</t>
    </rPh>
    <phoneticPr fontId="11"/>
  </si>
  <si>
    <t>-</t>
    <phoneticPr fontId="12"/>
  </si>
  <si>
    <t>その他</t>
    <rPh sb="2" eb="3">
      <t>タ</t>
    </rPh>
    <phoneticPr fontId="11"/>
  </si>
  <si>
    <t>計</t>
    <rPh sb="0" eb="1">
      <t>ケイ</t>
    </rPh>
    <phoneticPr fontId="11"/>
  </si>
  <si>
    <t>平成27年7月からﾊﾟｰﾄﾅｰｼｯﾌﾟのまちづくり推進課に所管が変更された。</t>
    <rPh sb="0" eb="2">
      <t>ヘイセイ</t>
    </rPh>
    <rPh sb="4" eb="5">
      <t>ネン</t>
    </rPh>
    <rPh sb="6" eb="7">
      <t>ガツ</t>
    </rPh>
    <rPh sb="25" eb="27">
      <t>スイシン</t>
    </rPh>
    <rPh sb="27" eb="28">
      <t>カ</t>
    </rPh>
    <rPh sb="29" eb="31">
      <t>ショカン</t>
    </rPh>
    <rPh sb="32" eb="34">
      <t>ヘンコウ</t>
    </rPh>
    <phoneticPr fontId="12"/>
  </si>
  <si>
    <t>資料：市民課、パ－トナーシップのまちづくり推進課</t>
    <rPh sb="0" eb="2">
      <t>シリョウ</t>
    </rPh>
    <rPh sb="3" eb="5">
      <t>シミン</t>
    </rPh>
    <rPh sb="5" eb="6">
      <t>カ</t>
    </rPh>
    <rPh sb="21" eb="23">
      <t>スイシン</t>
    </rPh>
    <rPh sb="23" eb="24">
      <t>カ</t>
    </rPh>
    <phoneticPr fontId="11"/>
  </si>
  <si>
    <t>(単位：件、％）</t>
    <rPh sb="1" eb="3">
      <t>タンイ</t>
    </rPh>
    <rPh sb="4" eb="5">
      <t>ケン</t>
    </rPh>
    <phoneticPr fontId="11"/>
  </si>
  <si>
    <t>平成24年度</t>
    <rPh sb="0" eb="2">
      <t>ヘイセイ</t>
    </rPh>
    <rPh sb="4" eb="6">
      <t>ネンド</t>
    </rPh>
    <phoneticPr fontId="11"/>
  </si>
  <si>
    <t>29年度</t>
    <rPh sb="2" eb="4">
      <t>ネンド</t>
    </rPh>
    <phoneticPr fontId="11"/>
  </si>
  <si>
    <t>平成23年度</t>
    <rPh sb="0" eb="2">
      <t>ヘイセイ</t>
    </rPh>
    <rPh sb="4" eb="6">
      <t>ネンド</t>
    </rPh>
    <phoneticPr fontId="11"/>
  </si>
  <si>
    <t>企画総務部</t>
    <rPh sb="0" eb="2">
      <t>キカク</t>
    </rPh>
    <rPh sb="2" eb="4">
      <t>ソウム</t>
    </rPh>
    <rPh sb="4" eb="5">
      <t>ブ</t>
    </rPh>
    <phoneticPr fontId="11"/>
  </si>
  <si>
    <t>市民環境部</t>
    <rPh sb="0" eb="2">
      <t>シミン</t>
    </rPh>
    <rPh sb="2" eb="4">
      <t>カンキョウ</t>
    </rPh>
    <rPh sb="4" eb="5">
      <t>ブ</t>
    </rPh>
    <phoneticPr fontId="11"/>
  </si>
  <si>
    <t>健康福祉部</t>
    <rPh sb="0" eb="2">
      <t>ケンコウ</t>
    </rPh>
    <rPh sb="2" eb="4">
      <t>フクシ</t>
    </rPh>
    <rPh sb="4" eb="5">
      <t>ブ</t>
    </rPh>
    <phoneticPr fontId="11"/>
  </si>
  <si>
    <t>産業経済部</t>
    <rPh sb="0" eb="2">
      <t>サンギョウ</t>
    </rPh>
    <rPh sb="2" eb="4">
      <t>ケイザイ</t>
    </rPh>
    <rPh sb="4" eb="5">
      <t>ブ</t>
    </rPh>
    <phoneticPr fontId="11"/>
  </si>
  <si>
    <t>都市建設部</t>
    <rPh sb="0" eb="2">
      <t>トシ</t>
    </rPh>
    <rPh sb="2" eb="4">
      <t>ケンセツ</t>
    </rPh>
    <rPh sb="4" eb="5">
      <t>ブ</t>
    </rPh>
    <phoneticPr fontId="11"/>
  </si>
  <si>
    <t>総 務 部</t>
    <rPh sb="0" eb="1">
      <t>ソウ</t>
    </rPh>
    <rPh sb="2" eb="3">
      <t>ツトム</t>
    </rPh>
    <rPh sb="4" eb="5">
      <t>ブ</t>
    </rPh>
    <phoneticPr fontId="11"/>
  </si>
  <si>
    <t>企 画 部</t>
    <rPh sb="0" eb="1">
      <t>キ</t>
    </rPh>
    <rPh sb="2" eb="3">
      <t>ガ</t>
    </rPh>
    <rPh sb="4" eb="5">
      <t>ブ</t>
    </rPh>
    <phoneticPr fontId="11"/>
  </si>
  <si>
    <t>【茅野市】</t>
    <rPh sb="1" eb="4">
      <t>チノシ</t>
    </rPh>
    <phoneticPr fontId="4"/>
  </si>
  <si>
    <t>-</t>
    <phoneticPr fontId="4"/>
  </si>
  <si>
    <t>30年度</t>
    <rPh sb="2" eb="4">
      <t>ネンド</t>
    </rPh>
    <phoneticPr fontId="11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</si>
  <si>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</si>
  <si>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1"/>
  </si>
  <si>
    <t>資料：パ－トナーシップのまちづくり推進課</t>
    <rPh sb="0" eb="2">
      <t>シリョウ</t>
    </rPh>
    <rPh sb="17" eb="19">
      <t>スイシン</t>
    </rPh>
    <rPh sb="19" eb="20">
      <t>カ</t>
    </rPh>
    <phoneticPr fontId="11"/>
  </si>
  <si>
    <t>令和３年度</t>
    <rPh sb="0" eb="1">
      <t>レイ</t>
    </rPh>
    <rPh sb="1" eb="2">
      <t>ワ</t>
    </rPh>
    <rPh sb="3" eb="5">
      <t>ネンド</t>
    </rPh>
    <phoneticPr fontId="5"/>
  </si>
  <si>
    <t>件 数</t>
    <rPh sb="0" eb="1">
      <t>ケン</t>
    </rPh>
    <rPh sb="2" eb="3">
      <t>スウ</t>
    </rPh>
    <phoneticPr fontId="5"/>
  </si>
  <si>
    <t>比 率</t>
    <rPh sb="0" eb="1">
      <t>ヒ</t>
    </rPh>
    <rPh sb="2" eb="3">
      <t>リツ</t>
    </rPh>
    <phoneticPr fontId="5"/>
  </si>
  <si>
    <t>令和2年度</t>
  </si>
  <si>
    <t>令和3年度</t>
  </si>
  <si>
    <t>令和4年度</t>
    <rPh sb="0" eb="1">
      <t>レイ</t>
    </rPh>
    <rPh sb="1" eb="2">
      <t>ワ</t>
    </rPh>
    <rPh sb="3" eb="5">
      <t>ネンド</t>
    </rPh>
    <phoneticPr fontId="5"/>
  </si>
  <si>
    <t>令和４年度</t>
    <rPh sb="0" eb="1">
      <t>レイ</t>
    </rPh>
    <rPh sb="1" eb="2">
      <t>ワ</t>
    </rPh>
    <rPh sb="3" eb="5">
      <t>ネンド</t>
    </rPh>
    <phoneticPr fontId="11"/>
  </si>
  <si>
    <t>令和5年度</t>
    <rPh sb="0" eb="1">
      <t>レイ</t>
    </rPh>
    <rPh sb="1" eb="2">
      <t>ワ</t>
    </rPh>
    <rPh sb="3" eb="5">
      <t>ネンド</t>
    </rPh>
    <phoneticPr fontId="5"/>
  </si>
  <si>
    <t>令和5年度</t>
    <rPh sb="0" eb="2">
      <t>レイワ</t>
    </rPh>
    <rPh sb="3" eb="4">
      <t>ネン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</si>
</sst>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\-#,##0;&quot;-&quot;"/>
    <numFmt numFmtId="177" formatCode="_ * #,##0.0_ ;_ * \-#,##0.0_ ;_ * &quot;-&quot;?_ ;_ @_ "/>
    <numFmt numFmtId="178" formatCode="0.0;&quot;△ &quot;0.0"/>
    <numFmt numFmtId="179" formatCode="#,##0_ "/>
    <numFmt numFmtId="180" formatCode="#,##0.0_);\(#,##0.0\)"/>
    <numFmt numFmtId="181" formatCode="0.0"/>
  </numFmts>
  <fonts count="16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明朝"/>
      <family val="1"/>
      <charset val="128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  <xf numFmtId="0" fontId="5" fillId="0" borderId="0"/>
    <xf numFmtId="9" fontId="13" fillId="0" borderId="0" applyFont="0" applyFill="0" applyBorder="0" applyAlignment="0" applyProtection="0"/>
  </cellStyleXfs>
  <cellXfs count="148">
    <xf numFmtId="0" fontId="0" fillId="0" borderId="0" xfId="0"/>
    <xf numFmtId="0" fontId="7" fillId="0" borderId="0" xfId="0" applyNumberFormat="1" applyFont="1"/>
    <xf numFmtId="0" fontId="6" fillId="0" borderId="0" xfId="0" quotePrefix="1" applyFont="1" applyFill="1" applyBorder="1" applyAlignment="1">
      <alignment horizontal="left" vertical="center"/>
    </xf>
    <xf numFmtId="0" fontId="7" fillId="0" borderId="0" xfId="0" applyNumberFormat="1" applyFont="1" applyBorder="1"/>
    <xf numFmtId="0" fontId="9" fillId="0" borderId="0" xfId="5" applyNumberFormat="1" applyFont="1" applyAlignment="1">
      <alignment vertical="center"/>
    </xf>
    <xf numFmtId="0" fontId="8" fillId="0" borderId="3" xfId="5" applyNumberFormat="1" applyFont="1" applyBorder="1" applyAlignment="1">
      <alignment horizontal="distributed" vertical="center" justifyLastLine="1"/>
    </xf>
    <xf numFmtId="0" fontId="8" fillId="0" borderId="4" xfId="5" applyNumberFormat="1" applyFont="1" applyBorder="1" applyAlignment="1">
      <alignment horizontal="distributed" vertical="center" justifyLastLine="1"/>
    </xf>
    <xf numFmtId="0" fontId="10" fillId="0" borderId="0" xfId="5" applyNumberFormat="1" applyFont="1"/>
    <xf numFmtId="0" fontId="10" fillId="0" borderId="0" xfId="5" applyNumberFormat="1" applyFont="1" applyAlignment="1">
      <alignment horizontal="right"/>
    </xf>
    <xf numFmtId="0" fontId="7" fillId="0" borderId="0" xfId="0" applyNumberFormat="1" applyFont="1" applyFill="1"/>
    <xf numFmtId="0" fontId="8" fillId="0" borderId="23" xfId="5" applyNumberFormat="1" applyFont="1" applyBorder="1" applyAlignment="1">
      <alignment horizontal="right" vertical="center"/>
    </xf>
    <xf numFmtId="0" fontId="8" fillId="0" borderId="24" xfId="5" applyNumberFormat="1" applyFont="1" applyBorder="1" applyAlignment="1">
      <alignment horizontal="left" vertical="center"/>
    </xf>
    <xf numFmtId="0" fontId="8" fillId="0" borderId="9" xfId="5" applyNumberFormat="1" applyFont="1" applyBorder="1" applyAlignment="1">
      <alignment horizontal="distributed" vertical="center" justifyLastLine="1"/>
    </xf>
    <xf numFmtId="0" fontId="8" fillId="0" borderId="10" xfId="5" applyNumberFormat="1" applyFont="1" applyBorder="1" applyAlignment="1">
      <alignment horizontal="distributed" vertical="center" justifyLastLine="1"/>
    </xf>
    <xf numFmtId="0" fontId="8" fillId="0" borderId="13" xfId="5" applyNumberFormat="1" applyFont="1" applyBorder="1" applyAlignment="1">
      <alignment horizontal="distributed" vertical="center" justifyLastLine="1"/>
    </xf>
    <xf numFmtId="177" fontId="8" fillId="0" borderId="6" xfId="5" applyNumberFormat="1" applyFont="1" applyBorder="1" applyAlignment="1">
      <alignment vertical="center"/>
    </xf>
    <xf numFmtId="41" fontId="8" fillId="0" borderId="5" xfId="5" applyNumberFormat="1" applyFont="1" applyBorder="1" applyAlignment="1">
      <alignment vertical="center"/>
    </xf>
    <xf numFmtId="41" fontId="8" fillId="0" borderId="26" xfId="5" applyNumberFormat="1" applyFont="1" applyFill="1" applyBorder="1" applyAlignment="1">
      <alignment vertical="center"/>
    </xf>
    <xf numFmtId="177" fontId="8" fillId="0" borderId="27" xfId="5" applyNumberFormat="1" applyFont="1" applyFill="1" applyBorder="1" applyAlignment="1">
      <alignment vertical="center"/>
    </xf>
    <xf numFmtId="177" fontId="8" fillId="0" borderId="8" xfId="5" applyNumberFormat="1" applyFont="1" applyFill="1" applyBorder="1" applyAlignment="1">
      <alignment vertical="center"/>
    </xf>
    <xf numFmtId="41" fontId="8" fillId="0" borderId="7" xfId="5" applyNumberFormat="1" applyFont="1" applyBorder="1" applyAlignment="1">
      <alignment vertical="center"/>
    </xf>
    <xf numFmtId="177" fontId="8" fillId="0" borderId="8" xfId="5" applyNumberFormat="1" applyFont="1" applyBorder="1" applyAlignment="1">
      <alignment vertical="center"/>
    </xf>
    <xf numFmtId="41" fontId="8" fillId="0" borderId="9" xfId="5" applyNumberFormat="1" applyFont="1" applyFill="1" applyBorder="1" applyAlignment="1">
      <alignment horizontal="right" vertical="center"/>
    </xf>
    <xf numFmtId="177" fontId="8" fillId="0" borderId="10" xfId="5" applyNumberFormat="1" applyFont="1" applyFill="1" applyBorder="1" applyAlignment="1">
      <alignment horizontal="right" vertical="center"/>
    </xf>
    <xf numFmtId="41" fontId="8" fillId="0" borderId="9" xfId="5" applyNumberFormat="1" applyFont="1" applyBorder="1" applyAlignment="1">
      <alignment horizontal="right" vertical="center"/>
    </xf>
    <xf numFmtId="0" fontId="8" fillId="0" borderId="30" xfId="5" applyNumberFormat="1" applyFont="1" applyBorder="1" applyAlignment="1">
      <alignment horizontal="center" vertical="center"/>
    </xf>
    <xf numFmtId="41" fontId="8" fillId="0" borderId="11" xfId="5" applyNumberFormat="1" applyFont="1" applyBorder="1" applyAlignment="1">
      <alignment vertical="center"/>
    </xf>
    <xf numFmtId="41" fontId="8" fillId="0" borderId="12" xfId="6" applyNumberFormat="1" applyFont="1" applyBorder="1" applyAlignment="1">
      <alignment vertical="center"/>
    </xf>
    <xf numFmtId="0" fontId="14" fillId="0" borderId="0" xfId="5" applyNumberFormat="1" applyFont="1"/>
    <xf numFmtId="0" fontId="14" fillId="0" borderId="0" xfId="5" applyNumberFormat="1" applyFont="1" applyBorder="1"/>
    <xf numFmtId="0" fontId="15" fillId="0" borderId="0" xfId="5" applyNumberFormat="1" applyFont="1" applyBorder="1" applyAlignment="1">
      <alignment horizontal="right"/>
    </xf>
    <xf numFmtId="41" fontId="8" fillId="2" borderId="26" xfId="5" applyNumberFormat="1" applyFont="1" applyFill="1" applyBorder="1" applyAlignment="1">
      <alignment vertical="center"/>
    </xf>
    <xf numFmtId="177" fontId="8" fillId="2" borderId="27" xfId="5" applyNumberFormat="1" applyFont="1" applyFill="1" applyBorder="1" applyAlignment="1">
      <alignment vertical="center"/>
    </xf>
    <xf numFmtId="41" fontId="8" fillId="2" borderId="14" xfId="5" applyNumberFormat="1" applyFont="1" applyFill="1" applyBorder="1" applyAlignment="1">
      <alignment vertical="center"/>
    </xf>
    <xf numFmtId="41" fontId="8" fillId="2" borderId="7" xfId="5" applyNumberFormat="1" applyFont="1" applyFill="1" applyBorder="1" applyAlignment="1">
      <alignment vertical="center"/>
    </xf>
    <xf numFmtId="41" fontId="8" fillId="2" borderId="15" xfId="5" applyNumberFormat="1" applyFont="1" applyFill="1" applyBorder="1" applyAlignment="1">
      <alignment vertical="center"/>
    </xf>
    <xf numFmtId="0" fontId="8" fillId="2" borderId="7" xfId="5" applyNumberFormat="1" applyFont="1" applyFill="1" applyBorder="1" applyAlignment="1">
      <alignment horizontal="center" vertical="center"/>
    </xf>
    <xf numFmtId="177" fontId="8" fillId="2" borderId="27" xfId="5" applyNumberFormat="1" applyFont="1" applyFill="1" applyBorder="1" applyAlignment="1">
      <alignment horizontal="center" vertical="center"/>
    </xf>
    <xf numFmtId="41" fontId="8" fillId="2" borderId="15" xfId="5" applyNumberFormat="1" applyFont="1" applyFill="1" applyBorder="1" applyAlignment="1">
      <alignment horizontal="center" vertical="center"/>
    </xf>
    <xf numFmtId="0" fontId="8" fillId="2" borderId="9" xfId="5" applyNumberFormat="1" applyFont="1" applyFill="1" applyBorder="1" applyAlignment="1">
      <alignment horizontal="center" vertical="center"/>
    </xf>
    <xf numFmtId="177" fontId="8" fillId="2" borderId="10" xfId="5" applyNumberFormat="1" applyFont="1" applyFill="1" applyBorder="1" applyAlignment="1">
      <alignment horizontal="center" vertical="center"/>
    </xf>
    <xf numFmtId="41" fontId="8" fillId="2" borderId="16" xfId="5" applyNumberFormat="1" applyFont="1" applyFill="1" applyBorder="1" applyAlignment="1">
      <alignment horizontal="center" vertical="center"/>
    </xf>
    <xf numFmtId="41" fontId="8" fillId="2" borderId="11" xfId="5" applyNumberFormat="1" applyFont="1" applyFill="1" applyBorder="1" applyAlignment="1">
      <alignment vertical="center"/>
    </xf>
    <xf numFmtId="41" fontId="8" fillId="2" borderId="12" xfId="6" applyNumberFormat="1" applyFont="1" applyFill="1" applyBorder="1" applyAlignment="1">
      <alignment vertical="center"/>
    </xf>
    <xf numFmtId="41" fontId="8" fillId="2" borderId="17" xfId="5" applyNumberFormat="1" applyFont="1" applyFill="1" applyBorder="1" applyAlignment="1">
      <alignment vertical="center"/>
    </xf>
    <xf numFmtId="41" fontId="8" fillId="2" borderId="18" xfId="6" applyNumberFormat="1" applyFont="1" applyFill="1" applyBorder="1" applyAlignment="1">
      <alignment vertical="center"/>
    </xf>
    <xf numFmtId="41" fontId="8" fillId="0" borderId="15" xfId="5" applyNumberFormat="1" applyFont="1" applyFill="1" applyBorder="1" applyAlignment="1">
      <alignment vertical="center"/>
    </xf>
    <xf numFmtId="177" fontId="8" fillId="0" borderId="31" xfId="5" applyNumberFormat="1" applyFont="1" applyBorder="1" applyAlignment="1">
      <alignment vertical="center"/>
    </xf>
    <xf numFmtId="177" fontId="8" fillId="0" borderId="10" xfId="5" applyNumberFormat="1" applyFont="1" applyBorder="1" applyAlignment="1">
      <alignment vertical="center"/>
    </xf>
    <xf numFmtId="0" fontId="8" fillId="0" borderId="16" xfId="5" applyNumberFormat="1" applyFont="1" applyBorder="1" applyAlignment="1">
      <alignment horizontal="distributed" vertical="center" justifyLastLine="1"/>
    </xf>
    <xf numFmtId="0" fontId="8" fillId="0" borderId="25" xfId="5" applyNumberFormat="1" applyFont="1" applyBorder="1" applyAlignment="1">
      <alignment horizontal="center" vertical="center"/>
    </xf>
    <xf numFmtId="0" fontId="8" fillId="0" borderId="28" xfId="5" applyNumberFormat="1" applyFont="1" applyBorder="1" applyAlignment="1">
      <alignment horizontal="center" vertical="center"/>
    </xf>
    <xf numFmtId="0" fontId="8" fillId="0" borderId="29" xfId="5" applyNumberFormat="1" applyFont="1" applyBorder="1" applyAlignment="1">
      <alignment horizontal="center" vertical="center"/>
    </xf>
    <xf numFmtId="0" fontId="8" fillId="0" borderId="33" xfId="5" applyNumberFormat="1" applyFont="1" applyBorder="1" applyAlignment="1">
      <alignment horizontal="center" vertical="center"/>
    </xf>
    <xf numFmtId="41" fontId="8" fillId="0" borderId="34" xfId="5" applyNumberFormat="1" applyFont="1" applyBorder="1" applyAlignment="1">
      <alignment vertical="center"/>
    </xf>
    <xf numFmtId="41" fontId="8" fillId="0" borderId="15" xfId="5" applyNumberFormat="1" applyFont="1" applyBorder="1" applyAlignment="1">
      <alignment vertical="center"/>
    </xf>
    <xf numFmtId="41" fontId="8" fillId="0" borderId="16" xfId="5" applyNumberFormat="1" applyFont="1" applyBorder="1" applyAlignment="1">
      <alignment horizontal="right" vertical="center"/>
    </xf>
    <xf numFmtId="41" fontId="8" fillId="0" borderId="17" xfId="5" applyNumberFormat="1" applyFont="1" applyBorder="1" applyAlignment="1">
      <alignment vertical="center"/>
    </xf>
    <xf numFmtId="41" fontId="8" fillId="0" borderId="35" xfId="6" applyNumberFormat="1" applyFont="1" applyBorder="1" applyAlignment="1">
      <alignment vertical="center"/>
    </xf>
    <xf numFmtId="178" fontId="8" fillId="2" borderId="31" xfId="5" applyNumberFormat="1" applyFont="1" applyFill="1" applyBorder="1" applyAlignment="1">
      <alignment vertical="center"/>
    </xf>
    <xf numFmtId="178" fontId="8" fillId="2" borderId="8" xfId="5" applyNumberFormat="1" applyFont="1" applyFill="1" applyBorder="1" applyAlignment="1">
      <alignment vertical="center"/>
    </xf>
    <xf numFmtId="41" fontId="8" fillId="2" borderId="36" xfId="5" applyNumberFormat="1" applyFont="1" applyFill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41" fontId="8" fillId="2" borderId="15" xfId="5" applyNumberFormat="1" applyFont="1" applyFill="1" applyBorder="1" applyAlignment="1">
      <alignment horizontal="right" vertical="center"/>
    </xf>
    <xf numFmtId="41" fontId="8" fillId="2" borderId="16" xfId="5" applyNumberFormat="1" applyFont="1" applyFill="1" applyBorder="1" applyAlignment="1">
      <alignment horizontal="right" vertical="center"/>
    </xf>
    <xf numFmtId="0" fontId="8" fillId="0" borderId="37" xfId="5" applyNumberFormat="1" applyFont="1" applyBorder="1" applyAlignment="1">
      <alignment horizontal="distributed" vertical="center" justifyLastLine="1"/>
    </xf>
    <xf numFmtId="41" fontId="8" fillId="2" borderId="40" xfId="6" applyNumberFormat="1" applyFont="1" applyFill="1" applyBorder="1" applyAlignment="1">
      <alignment vertical="center"/>
    </xf>
    <xf numFmtId="41" fontId="8" fillId="2" borderId="7" xfId="5" applyNumberFormat="1" applyFont="1" applyFill="1" applyBorder="1" applyAlignment="1">
      <alignment horizontal="right" vertical="center"/>
    </xf>
    <xf numFmtId="41" fontId="8" fillId="2" borderId="9" xfId="5" applyNumberFormat="1" applyFont="1" applyFill="1" applyBorder="1" applyAlignment="1">
      <alignment horizontal="right" vertical="center"/>
    </xf>
    <xf numFmtId="177" fontId="8" fillId="2" borderId="41" xfId="5" applyNumberFormat="1" applyFont="1" applyFill="1" applyBorder="1" applyAlignment="1">
      <alignment vertical="center"/>
    </xf>
    <xf numFmtId="177" fontId="8" fillId="2" borderId="42" xfId="5" applyNumberFormat="1" applyFont="1" applyFill="1" applyBorder="1" applyAlignment="1">
      <alignment vertical="center"/>
    </xf>
    <xf numFmtId="177" fontId="8" fillId="2" borderId="32" xfId="5" applyNumberFormat="1" applyFont="1" applyFill="1" applyBorder="1" applyAlignment="1">
      <alignment horizontal="center" vertical="center"/>
    </xf>
    <xf numFmtId="177" fontId="8" fillId="2" borderId="13" xfId="5" applyNumberFormat="1" applyFont="1" applyFill="1" applyBorder="1" applyAlignment="1">
      <alignment horizontal="center" vertical="center"/>
    </xf>
    <xf numFmtId="0" fontId="10" fillId="0" borderId="0" xfId="5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top"/>
    </xf>
    <xf numFmtId="177" fontId="8" fillId="2" borderId="31" xfId="5" applyNumberFormat="1" applyFont="1" applyFill="1" applyBorder="1" applyAlignment="1">
      <alignment vertical="center"/>
    </xf>
    <xf numFmtId="177" fontId="8" fillId="2" borderId="8" xfId="5" applyNumberFormat="1" applyFont="1" applyFill="1" applyBorder="1" applyAlignment="1">
      <alignment vertical="center"/>
    </xf>
    <xf numFmtId="177" fontId="8" fillId="2" borderId="36" xfId="5" applyNumberFormat="1" applyFont="1" applyFill="1" applyBorder="1" applyAlignment="1">
      <alignment vertical="center"/>
    </xf>
    <xf numFmtId="177" fontId="8" fillId="2" borderId="4" xfId="5" applyNumberFormat="1" applyFont="1" applyFill="1" applyBorder="1" applyAlignment="1">
      <alignment vertical="center"/>
    </xf>
    <xf numFmtId="0" fontId="15" fillId="0" borderId="0" xfId="5" applyNumberFormat="1" applyFont="1" applyFill="1" applyBorder="1" applyAlignment="1">
      <alignment horizontal="right"/>
    </xf>
    <xf numFmtId="0" fontId="8" fillId="0" borderId="16" xfId="5" applyNumberFormat="1" applyFont="1" applyFill="1" applyBorder="1" applyAlignment="1">
      <alignment horizontal="distributed" vertical="center" justifyLastLine="1"/>
    </xf>
    <xf numFmtId="41" fontId="8" fillId="0" borderId="14" xfId="5" applyNumberFormat="1" applyFont="1" applyFill="1" applyBorder="1" applyAlignment="1">
      <alignment vertical="center"/>
    </xf>
    <xf numFmtId="41" fontId="8" fillId="0" borderId="15" xfId="5" applyNumberFormat="1" applyFont="1" applyFill="1" applyBorder="1" applyAlignment="1">
      <alignment horizontal="right" vertical="center"/>
    </xf>
    <xf numFmtId="41" fontId="8" fillId="0" borderId="17" xfId="5" applyNumberFormat="1" applyFont="1" applyFill="1" applyBorder="1" applyAlignment="1">
      <alignment vertical="center"/>
    </xf>
    <xf numFmtId="0" fontId="10" fillId="0" borderId="0" xfId="5" applyNumberFormat="1" applyFont="1" applyFill="1" applyAlignment="1">
      <alignment vertical="center"/>
    </xf>
    <xf numFmtId="0" fontId="10" fillId="0" borderId="0" xfId="5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top"/>
    </xf>
    <xf numFmtId="0" fontId="8" fillId="0" borderId="37" xfId="5" applyNumberFormat="1" applyFont="1" applyFill="1" applyBorder="1" applyAlignment="1">
      <alignment horizontal="distributed" vertical="center" justifyLastLine="1"/>
    </xf>
    <xf numFmtId="177" fontId="8" fillId="0" borderId="38" xfId="5" applyNumberFormat="1" applyFont="1" applyFill="1" applyBorder="1" applyAlignment="1">
      <alignment vertical="center"/>
    </xf>
    <xf numFmtId="177" fontId="8" fillId="0" borderId="39" xfId="5" applyNumberFormat="1" applyFont="1" applyFill="1" applyBorder="1" applyAlignment="1">
      <alignment vertical="center"/>
    </xf>
    <xf numFmtId="177" fontId="8" fillId="0" borderId="43" xfId="5" applyNumberFormat="1" applyFont="1" applyFill="1" applyBorder="1" applyAlignment="1">
      <alignment vertical="center"/>
    </xf>
    <xf numFmtId="177" fontId="8" fillId="0" borderId="44" xfId="5" applyNumberFormat="1" applyFont="1" applyFill="1" applyBorder="1" applyAlignment="1">
      <alignment vertical="center"/>
    </xf>
    <xf numFmtId="0" fontId="8" fillId="0" borderId="9" xfId="5" applyNumberFormat="1" applyFont="1" applyFill="1" applyBorder="1" applyAlignment="1">
      <alignment horizontal="distributed" vertical="center" justifyLastLine="1"/>
    </xf>
    <xf numFmtId="41" fontId="8" fillId="0" borderId="7" xfId="5" applyNumberFormat="1" applyFont="1" applyFill="1" applyBorder="1" applyAlignment="1">
      <alignment vertical="center"/>
    </xf>
    <xf numFmtId="41" fontId="8" fillId="0" borderId="7" xfId="5" applyNumberFormat="1" applyFont="1" applyFill="1" applyBorder="1" applyAlignment="1">
      <alignment horizontal="right" vertical="center"/>
    </xf>
    <xf numFmtId="41" fontId="8" fillId="0" borderId="11" xfId="5" applyNumberFormat="1" applyFont="1" applyFill="1" applyBorder="1" applyAlignment="1">
      <alignment vertical="center"/>
    </xf>
    <xf numFmtId="179" fontId="8" fillId="2" borderId="8" xfId="5" applyNumberFormat="1" applyFont="1" applyFill="1" applyBorder="1" applyAlignment="1">
      <alignment horizontal="right" vertical="center"/>
    </xf>
    <xf numFmtId="41" fontId="8" fillId="0" borderId="40" xfId="6" applyNumberFormat="1" applyFont="1" applyFill="1" applyBorder="1" applyAlignment="1">
      <alignment vertical="center"/>
    </xf>
    <xf numFmtId="179" fontId="8" fillId="2" borderId="10" xfId="5" applyNumberFormat="1" applyFont="1" applyFill="1" applyBorder="1" applyAlignment="1">
      <alignment horizontal="right" vertical="center"/>
    </xf>
    <xf numFmtId="177" fontId="8" fillId="2" borderId="10" xfId="5" applyNumberFormat="1" applyFont="1" applyFill="1" applyBorder="1" applyAlignment="1">
      <alignment vertical="center"/>
    </xf>
    <xf numFmtId="179" fontId="8" fillId="2" borderId="39" xfId="5" applyNumberFormat="1" applyFont="1" applyFill="1" applyBorder="1" applyAlignment="1">
      <alignment horizontal="right" vertical="center"/>
    </xf>
    <xf numFmtId="179" fontId="8" fillId="2" borderId="37" xfId="5" applyNumberFormat="1" applyFont="1" applyFill="1" applyBorder="1" applyAlignment="1">
      <alignment horizontal="right" vertical="center"/>
    </xf>
    <xf numFmtId="0" fontId="8" fillId="0" borderId="10" xfId="5" applyNumberFormat="1" applyFont="1" applyFill="1" applyBorder="1" applyAlignment="1">
      <alignment horizontal="distributed" vertical="center" justifyLastLine="1"/>
    </xf>
    <xf numFmtId="177" fontId="8" fillId="0" borderId="10" xfId="5" applyNumberFormat="1" applyFont="1" applyFill="1" applyBorder="1" applyAlignment="1">
      <alignment vertical="center"/>
    </xf>
    <xf numFmtId="41" fontId="8" fillId="0" borderId="12" xfId="6" applyNumberFormat="1" applyFont="1" applyFill="1" applyBorder="1" applyAlignment="1">
      <alignment vertical="center"/>
    </xf>
    <xf numFmtId="177" fontId="8" fillId="0" borderId="6" xfId="5" applyNumberFormat="1" applyFont="1" applyFill="1" applyBorder="1" applyAlignment="1">
      <alignment vertical="center"/>
    </xf>
    <xf numFmtId="0" fontId="8" fillId="0" borderId="7" xfId="0" applyNumberFormat="1" applyFont="1" applyBorder="1"/>
    <xf numFmtId="0" fontId="8" fillId="0" borderId="32" xfId="5" applyNumberFormat="1" applyFont="1" applyBorder="1" applyAlignment="1">
      <alignment horizontal="center" vertical="center"/>
    </xf>
    <xf numFmtId="41" fontId="8" fillId="0" borderId="47" xfId="6" applyNumberFormat="1" applyFont="1" applyFill="1" applyBorder="1" applyAlignment="1">
      <alignment vertical="center"/>
    </xf>
    <xf numFmtId="0" fontId="8" fillId="0" borderId="9" xfId="5" applyNumberFormat="1" applyFont="1" applyBorder="1" applyAlignment="1">
      <alignment horizontal="center" vertical="center"/>
    </xf>
    <xf numFmtId="180" fontId="8" fillId="0" borderId="41" xfId="5" applyNumberFormat="1" applyFont="1" applyFill="1" applyBorder="1" applyAlignment="1">
      <alignment vertical="center"/>
    </xf>
    <xf numFmtId="180" fontId="8" fillId="0" borderId="32" xfId="5" applyNumberFormat="1" applyFont="1" applyFill="1" applyBorder="1" applyAlignment="1">
      <alignment vertical="center"/>
    </xf>
    <xf numFmtId="41" fontId="8" fillId="2" borderId="8" xfId="5" applyNumberFormat="1" applyFont="1" applyFill="1" applyBorder="1" applyAlignment="1">
      <alignment horizontal="right" vertical="center"/>
    </xf>
    <xf numFmtId="41" fontId="8" fillId="2" borderId="39" xfId="5" applyNumberFormat="1" applyFont="1" applyFill="1" applyBorder="1" applyAlignment="1">
      <alignment horizontal="right" vertical="center"/>
    </xf>
    <xf numFmtId="41" fontId="8" fillId="2" borderId="10" xfId="5" applyNumberFormat="1" applyFont="1" applyFill="1" applyBorder="1" applyAlignment="1">
      <alignment horizontal="right" vertical="center"/>
    </xf>
    <xf numFmtId="181" fontId="8" fillId="0" borderId="39" xfId="0" applyNumberFormat="1" applyFont="1" applyBorder="1"/>
    <xf numFmtId="0" fontId="7" fillId="0" borderId="7" xfId="0" applyNumberFormat="1" applyFont="1" applyBorder="1"/>
    <xf numFmtId="0" fontId="8" fillId="0" borderId="11" xfId="0" applyNumberFormat="1" applyFont="1" applyBorder="1"/>
    <xf numFmtId="181" fontId="8" fillId="0" borderId="40" xfId="0" applyNumberFormat="1" applyFont="1" applyBorder="1"/>
    <xf numFmtId="0" fontId="7" fillId="0" borderId="11" xfId="0" applyNumberFormat="1" applyFont="1" applyBorder="1"/>
    <xf numFmtId="0" fontId="7" fillId="0" borderId="18" xfId="0" applyNumberFormat="1" applyFont="1" applyBorder="1"/>
    <xf numFmtId="181" fontId="8" fillId="0" borderId="37" xfId="0" applyNumberFormat="1" applyFont="1" applyBorder="1"/>
    <xf numFmtId="0" fontId="7" fillId="0" borderId="9" xfId="0" applyNumberFormat="1" applyFont="1" applyBorder="1"/>
    <xf numFmtId="0" fontId="8" fillId="0" borderId="26" xfId="0" applyNumberFormat="1" applyFont="1" applyBorder="1"/>
    <xf numFmtId="181" fontId="8" fillId="0" borderId="48" xfId="0" applyNumberFormat="1" applyFont="1" applyBorder="1"/>
    <xf numFmtId="0" fontId="7" fillId="0" borderId="26" xfId="0" applyNumberFormat="1" applyFont="1" applyBorder="1"/>
    <xf numFmtId="0" fontId="8" fillId="0" borderId="9" xfId="0" applyNumberFormat="1" applyFont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181" fontId="7" fillId="0" borderId="42" xfId="0" applyNumberFormat="1" applyFont="1" applyBorder="1"/>
    <xf numFmtId="181" fontId="7" fillId="0" borderId="32" xfId="0" applyNumberFormat="1" applyFont="1" applyBorder="1"/>
    <xf numFmtId="181" fontId="7" fillId="0" borderId="13" xfId="0" applyNumberFormat="1" applyFont="1" applyBorder="1"/>
    <xf numFmtId="41" fontId="8" fillId="0" borderId="5" xfId="5" applyNumberFormat="1" applyFont="1" applyFill="1" applyBorder="1" applyAlignment="1">
      <alignment vertical="center"/>
    </xf>
    <xf numFmtId="177" fontId="8" fillId="2" borderId="50" xfId="5" applyNumberFormat="1" applyFont="1" applyFill="1" applyBorder="1" applyAlignment="1">
      <alignment vertical="center"/>
    </xf>
    <xf numFmtId="177" fontId="8" fillId="2" borderId="39" xfId="5" applyNumberFormat="1" applyFont="1" applyFill="1" applyBorder="1" applyAlignment="1">
      <alignment vertical="center"/>
    </xf>
    <xf numFmtId="41" fontId="8" fillId="0" borderId="18" xfId="6" applyNumberFormat="1" applyFont="1" applyFill="1" applyBorder="1" applyAlignment="1">
      <alignment vertical="center"/>
    </xf>
    <xf numFmtId="41" fontId="8" fillId="0" borderId="13" xfId="5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19" xfId="5" applyNumberFormat="1" applyFont="1" applyBorder="1" applyAlignment="1">
      <alignment horizontal="center" vertical="center"/>
    </xf>
    <xf numFmtId="0" fontId="8" fillId="0" borderId="22" xfId="5" applyNumberFormat="1" applyFont="1" applyBorder="1" applyAlignment="1">
      <alignment horizontal="center" vertical="center"/>
    </xf>
    <xf numFmtId="0" fontId="8" fillId="0" borderId="20" xfId="5" applyNumberFormat="1" applyFont="1" applyBorder="1" applyAlignment="1">
      <alignment horizontal="center" vertical="center"/>
    </xf>
    <xf numFmtId="0" fontId="8" fillId="0" borderId="45" xfId="5" applyNumberFormat="1" applyFont="1" applyBorder="1" applyAlignment="1">
      <alignment horizontal="center" vertical="center"/>
    </xf>
    <xf numFmtId="0" fontId="8" fillId="0" borderId="46" xfId="5" applyNumberFormat="1" applyFont="1" applyBorder="1" applyAlignment="1">
      <alignment horizontal="center" vertical="center"/>
    </xf>
    <xf numFmtId="0" fontId="8" fillId="0" borderId="21" xfId="5" applyNumberFormat="1" applyFont="1" applyBorder="1" applyAlignment="1">
      <alignment horizontal="center" vertical="center"/>
    </xf>
    <xf numFmtId="0" fontId="8" fillId="0" borderId="19" xfId="5" applyNumberFormat="1" applyFont="1" applyFill="1" applyBorder="1" applyAlignment="1">
      <alignment horizontal="center" vertical="center"/>
    </xf>
    <xf numFmtId="0" fontId="8" fillId="0" borderId="22" xfId="5" applyNumberFormat="1" applyFont="1" applyFill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/>
    </xf>
    <xf numFmtId="0" fontId="8" fillId="0" borderId="49" xfId="0" applyNumberFormat="1" applyFont="1" applyBorder="1" applyAlignment="1">
      <alignment horizontal="center"/>
    </xf>
  </cellXfs>
  <cellStyles count="7">
    <cellStyle name="Calc Currency (0)" xfId="1"/>
    <cellStyle name="Header1" xfId="2"/>
    <cellStyle name="Header2" xfId="3"/>
    <cellStyle name="Normal_#18-Internet" xfId="4"/>
    <cellStyle name="パーセント 2" xfId="6"/>
    <cellStyle name="標準" xfId="0" builtinId="0"/>
    <cellStyle name="標準_P28要望等受付件数・比率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cxnSp macro="">
      <xdr:nvCxnSpPr>
        <xdr:cNvPr id="4" name="直線コネクタ 3"/>
        <xdr:cNvCxnSpPr/>
      </xdr:nvCxnSpPr>
      <xdr:spPr bwMode="auto">
        <a:xfrm>
          <a:off x="104775" y="381000"/>
          <a:ext cx="819150" cy="400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9525</xdr:rowOff>
    </xdr:to>
    <xdr:cxnSp macro="">
      <xdr:nvCxnSpPr>
        <xdr:cNvPr id="2" name="直線コネクタ 1"/>
        <xdr:cNvCxnSpPr/>
      </xdr:nvCxnSpPr>
      <xdr:spPr bwMode="auto">
        <a:xfrm>
          <a:off x="104775" y="381000"/>
          <a:ext cx="819150" cy="400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9525</xdr:colOff>
      <xdr:row>16</xdr:row>
      <xdr:rowOff>9525</xdr:rowOff>
    </xdr:from>
    <xdr:to>
      <xdr:col>2</xdr:col>
      <xdr:colOff>0</xdr:colOff>
      <xdr:row>18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5981700" y="381000"/>
          <a:ext cx="819150" cy="400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9525</xdr:colOff>
      <xdr:row>31</xdr:row>
      <xdr:rowOff>9525</xdr:rowOff>
    </xdr:from>
    <xdr:to>
      <xdr:col>2</xdr:col>
      <xdr:colOff>0</xdr:colOff>
      <xdr:row>33</xdr:row>
      <xdr:rowOff>9525</xdr:rowOff>
    </xdr:to>
    <xdr:cxnSp macro="">
      <xdr:nvCxnSpPr>
        <xdr:cNvPr id="4" name="直線コネクタ 3"/>
        <xdr:cNvCxnSpPr/>
      </xdr:nvCxnSpPr>
      <xdr:spPr bwMode="auto">
        <a:xfrm>
          <a:off x="104775" y="3143250"/>
          <a:ext cx="819150" cy="400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="98" zoomScaleNormal="98" zoomScaleSheetLayoutView="100" workbookViewId="0">
      <selection activeCell="B2" sqref="B2"/>
    </sheetView>
  </sheetViews>
  <sheetFormatPr defaultRowHeight="14.25"/>
  <cols>
    <col min="1" max="1" width="1" style="1" customWidth="1"/>
    <col min="2" max="2" width="8.69921875" style="1" customWidth="1"/>
    <col min="3" max="3" width="6.3984375" style="1" customWidth="1"/>
    <col min="4" max="4" width="6" style="1" customWidth="1"/>
    <col min="5" max="5" width="6.3984375" style="1" customWidth="1"/>
    <col min="6" max="6" width="6" style="1" customWidth="1"/>
    <col min="7" max="7" width="6.3984375" style="1" customWidth="1"/>
    <col min="8" max="8" width="6" style="1" customWidth="1"/>
    <col min="9" max="9" width="6.3984375" style="1" customWidth="1"/>
    <col min="10" max="10" width="6" style="1" customWidth="1"/>
    <col min="11" max="11" width="5.5" style="1" customWidth="1"/>
    <col min="12" max="13" width="5.5" style="9" customWidth="1"/>
    <col min="14" max="16384" width="8.796875" style="1"/>
  </cols>
  <sheetData>
    <row r="1" spans="1:13" ht="18" thickBot="1">
      <c r="A1" s="3"/>
      <c r="B1" s="2" t="s">
        <v>0</v>
      </c>
      <c r="G1" s="2"/>
      <c r="H1" s="79"/>
      <c r="I1" s="30"/>
      <c r="J1" s="79" t="s">
        <v>17</v>
      </c>
      <c r="K1" s="30"/>
      <c r="M1" s="79"/>
    </row>
    <row r="2" spans="1:13" s="4" customFormat="1" ht="14.25" customHeight="1">
      <c r="B2" s="10" t="s">
        <v>2</v>
      </c>
      <c r="C2" s="139" t="s">
        <v>37</v>
      </c>
      <c r="D2" s="139"/>
      <c r="E2" s="138" t="s">
        <v>38</v>
      </c>
      <c r="F2" s="140"/>
      <c r="G2" s="138" t="s">
        <v>39</v>
      </c>
      <c r="H2" s="139"/>
      <c r="I2" s="141" t="s">
        <v>41</v>
      </c>
      <c r="J2" s="142"/>
    </row>
    <row r="3" spans="1:13" s="4" customFormat="1" ht="14.25" customHeight="1">
      <c r="B3" s="11" t="s">
        <v>7</v>
      </c>
      <c r="C3" s="12" t="s">
        <v>8</v>
      </c>
      <c r="D3" s="65" t="s">
        <v>9</v>
      </c>
      <c r="E3" s="92" t="s">
        <v>8</v>
      </c>
      <c r="F3" s="102" t="s">
        <v>9</v>
      </c>
      <c r="G3" s="92" t="s">
        <v>8</v>
      </c>
      <c r="H3" s="87" t="s">
        <v>9</v>
      </c>
      <c r="I3" s="109" t="s">
        <v>35</v>
      </c>
      <c r="J3" s="107" t="s">
        <v>36</v>
      </c>
    </row>
    <row r="4" spans="1:13" s="4" customFormat="1" ht="14.25" customHeight="1">
      <c r="B4" s="53" t="s">
        <v>26</v>
      </c>
      <c r="C4" s="31">
        <v>10</v>
      </c>
      <c r="D4" s="133">
        <v>1.5</v>
      </c>
      <c r="E4" s="132">
        <v>1</v>
      </c>
      <c r="F4" s="105">
        <v>0.2</v>
      </c>
      <c r="G4" s="17">
        <v>1</v>
      </c>
      <c r="H4" s="105">
        <v>0.2</v>
      </c>
      <c r="I4" s="17">
        <v>4</v>
      </c>
      <c r="J4" s="110">
        <v>0.69930069930069927</v>
      </c>
    </row>
    <row r="5" spans="1:13" s="4" customFormat="1" ht="14.25" customHeight="1">
      <c r="B5" s="51" t="s">
        <v>27</v>
      </c>
      <c r="C5" s="31">
        <v>1</v>
      </c>
      <c r="D5" s="134">
        <v>0.1</v>
      </c>
      <c r="E5" s="93">
        <v>1</v>
      </c>
      <c r="F5" s="19">
        <v>0.2</v>
      </c>
      <c r="G5" s="17">
        <v>3</v>
      </c>
      <c r="H5" s="19">
        <v>0.5</v>
      </c>
      <c r="I5" s="17">
        <v>2</v>
      </c>
      <c r="J5" s="111">
        <v>0.34965034965034963</v>
      </c>
    </row>
    <row r="6" spans="1:13" s="4" customFormat="1" ht="14.25" customHeight="1">
      <c r="B6" s="51" t="s">
        <v>22</v>
      </c>
      <c r="C6" s="34">
        <v>5</v>
      </c>
      <c r="D6" s="134">
        <v>0.8</v>
      </c>
      <c r="E6" s="93">
        <v>5</v>
      </c>
      <c r="F6" s="19">
        <v>0.8</v>
      </c>
      <c r="G6" s="93">
        <v>2</v>
      </c>
      <c r="H6" s="19">
        <v>0.3</v>
      </c>
      <c r="I6" s="93">
        <v>2</v>
      </c>
      <c r="J6" s="111">
        <v>0.34965034965034963</v>
      </c>
    </row>
    <row r="7" spans="1:13" s="4" customFormat="1" ht="14.25" customHeight="1">
      <c r="B7" s="51" t="s">
        <v>23</v>
      </c>
      <c r="C7" s="67">
        <v>3</v>
      </c>
      <c r="D7" s="134">
        <v>0.5</v>
      </c>
      <c r="E7" s="94">
        <v>0</v>
      </c>
      <c r="F7" s="19">
        <v>0</v>
      </c>
      <c r="G7" s="94">
        <v>2</v>
      </c>
      <c r="H7" s="19">
        <v>0.3</v>
      </c>
      <c r="I7" s="93">
        <v>3</v>
      </c>
      <c r="J7" s="111">
        <v>0.52447552447552448</v>
      </c>
    </row>
    <row r="8" spans="1:13" s="4" customFormat="1" ht="14.25" customHeight="1">
      <c r="B8" s="51" t="s">
        <v>24</v>
      </c>
      <c r="C8" s="34">
        <v>213</v>
      </c>
      <c r="D8" s="134">
        <v>32.9</v>
      </c>
      <c r="E8" s="93">
        <v>208</v>
      </c>
      <c r="F8" s="19">
        <v>35.299999999999997</v>
      </c>
      <c r="G8" s="93">
        <v>234</v>
      </c>
      <c r="H8" s="19">
        <v>41</v>
      </c>
      <c r="I8" s="93">
        <v>199</v>
      </c>
      <c r="J8" s="111">
        <v>34.790209790209794</v>
      </c>
    </row>
    <row r="9" spans="1:13" s="4" customFormat="1" ht="14.25" customHeight="1">
      <c r="B9" s="51" t="s">
        <v>25</v>
      </c>
      <c r="C9" s="34">
        <v>411</v>
      </c>
      <c r="D9" s="134">
        <v>63.4</v>
      </c>
      <c r="E9" s="93">
        <v>370</v>
      </c>
      <c r="F9" s="19">
        <v>62.7</v>
      </c>
      <c r="G9" s="93">
        <v>315</v>
      </c>
      <c r="H9" s="19">
        <v>55.2</v>
      </c>
      <c r="I9" s="93">
        <v>349</v>
      </c>
      <c r="J9" s="111">
        <v>61.013986013986013</v>
      </c>
    </row>
    <row r="10" spans="1:13" s="4" customFormat="1" ht="14.25" customHeight="1">
      <c r="B10" s="51" t="s">
        <v>10</v>
      </c>
      <c r="C10" s="34">
        <v>5</v>
      </c>
      <c r="D10" s="134">
        <v>0.8</v>
      </c>
      <c r="E10" s="93">
        <v>4</v>
      </c>
      <c r="F10" s="19">
        <v>0.7</v>
      </c>
      <c r="G10" s="93">
        <v>3</v>
      </c>
      <c r="H10" s="19">
        <v>0.5</v>
      </c>
      <c r="I10" s="93">
        <v>2</v>
      </c>
      <c r="J10" s="111">
        <v>0.34965034965034963</v>
      </c>
    </row>
    <row r="11" spans="1:13" s="4" customFormat="1" ht="14.25" customHeight="1">
      <c r="B11" s="51" t="s">
        <v>11</v>
      </c>
      <c r="C11" s="67" t="s">
        <v>1</v>
      </c>
      <c r="D11" s="113">
        <v>0</v>
      </c>
      <c r="E11" s="94">
        <v>1</v>
      </c>
      <c r="F11" s="112">
        <v>0.1</v>
      </c>
      <c r="G11" s="94">
        <v>10</v>
      </c>
      <c r="H11" s="19">
        <v>1.8</v>
      </c>
      <c r="I11" s="93">
        <v>11</v>
      </c>
      <c r="J11" s="111">
        <v>1.9230769230769231</v>
      </c>
    </row>
    <row r="12" spans="1:13" s="4" customFormat="1" ht="14.25" customHeight="1">
      <c r="B12" s="52" t="s">
        <v>13</v>
      </c>
      <c r="C12" s="68" t="s">
        <v>1</v>
      </c>
      <c r="D12" s="114">
        <v>0</v>
      </c>
      <c r="E12" s="22">
        <v>0</v>
      </c>
      <c r="F12" s="114">
        <v>0</v>
      </c>
      <c r="G12" s="22">
        <v>1</v>
      </c>
      <c r="H12" s="103">
        <v>0.2</v>
      </c>
      <c r="I12" s="22">
        <v>0</v>
      </c>
      <c r="J12" s="136">
        <v>0</v>
      </c>
    </row>
    <row r="13" spans="1:13" s="7" customFormat="1" ht="14.25" customHeight="1" thickBot="1">
      <c r="B13" s="25" t="s">
        <v>14</v>
      </c>
      <c r="C13" s="42">
        <v>648</v>
      </c>
      <c r="D13" s="66">
        <v>99.999999999999986</v>
      </c>
      <c r="E13" s="95">
        <v>590</v>
      </c>
      <c r="F13" s="104">
        <v>100</v>
      </c>
      <c r="G13" s="95">
        <v>571</v>
      </c>
      <c r="H13" s="97">
        <v>100</v>
      </c>
      <c r="I13" s="108">
        <v>572</v>
      </c>
      <c r="J13" s="135">
        <v>99.999999999999986</v>
      </c>
    </row>
    <row r="14" spans="1:13">
      <c r="G14" s="28"/>
      <c r="I14" s="8"/>
      <c r="J14" s="85" t="s">
        <v>33</v>
      </c>
      <c r="K14" s="73"/>
      <c r="L14" s="84"/>
      <c r="M14" s="85"/>
    </row>
    <row r="15" spans="1:13" ht="17.25">
      <c r="B15" s="2"/>
      <c r="I15" s="62"/>
      <c r="J15" s="86" t="s">
        <v>28</v>
      </c>
      <c r="K15" s="74"/>
      <c r="M15" s="86"/>
    </row>
    <row r="16" spans="1:13" ht="17.25">
      <c r="B16" s="3"/>
      <c r="G16" s="2"/>
    </row>
    <row r="17" spans="7:7">
      <c r="G17" s="3"/>
    </row>
  </sheetData>
  <mergeCells count="4">
    <mergeCell ref="G2:H2"/>
    <mergeCell ref="C2:D2"/>
    <mergeCell ref="E2:F2"/>
    <mergeCell ref="I2:J2"/>
  </mergeCells>
  <phoneticPr fontId="4"/>
  <pageMargins left="0.59055118110236227" right="0.39370078740157483" top="0.78740157480314965" bottom="0.98425196850393704" header="0.51181102362204722" footer="0.51181102362204722"/>
  <pageSetup paperSize="9" scale="80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view="pageBreakPreview" topLeftCell="A16" zoomScaleNormal="100" zoomScaleSheetLayoutView="100" workbookViewId="0">
      <selection activeCell="E43" sqref="E43"/>
    </sheetView>
  </sheetViews>
  <sheetFormatPr defaultRowHeight="14.25"/>
  <cols>
    <col min="1" max="1" width="1" style="1" customWidth="1"/>
    <col min="2" max="2" width="8.69921875" style="1" customWidth="1"/>
    <col min="3" max="6" width="5.296875" style="1" customWidth="1"/>
    <col min="7" max="8" width="5.296875" style="9" customWidth="1"/>
    <col min="9" max="14" width="5.296875" style="1" customWidth="1"/>
    <col min="15" max="15" width="3.69921875" style="1" customWidth="1"/>
    <col min="16" max="17" width="5.5" style="1" customWidth="1"/>
    <col min="18" max="16384" width="8.796875" style="1"/>
  </cols>
  <sheetData>
    <row r="1" spans="1:15" ht="17.25">
      <c r="A1" s="3"/>
      <c r="B1" s="2" t="s">
        <v>0</v>
      </c>
      <c r="O1" s="2"/>
    </row>
    <row r="2" spans="1:15" ht="12" customHeight="1" thickBot="1">
      <c r="B2" s="2"/>
      <c r="N2" s="30" t="s">
        <v>17</v>
      </c>
    </row>
    <row r="3" spans="1:15" s="4" customFormat="1" ht="15.75" customHeight="1">
      <c r="B3" s="10" t="s">
        <v>2</v>
      </c>
      <c r="C3" s="138" t="s">
        <v>20</v>
      </c>
      <c r="D3" s="140"/>
      <c r="E3" s="138" t="s">
        <v>18</v>
      </c>
      <c r="F3" s="140"/>
      <c r="G3" s="138" t="s">
        <v>3</v>
      </c>
      <c r="H3" s="140"/>
      <c r="I3" s="138" t="s">
        <v>4</v>
      </c>
      <c r="J3" s="140"/>
      <c r="K3" s="138" t="s">
        <v>5</v>
      </c>
      <c r="L3" s="140"/>
      <c r="M3" s="139" t="s">
        <v>6</v>
      </c>
      <c r="N3" s="143"/>
    </row>
    <row r="4" spans="1:15" s="4" customFormat="1" ht="15.75" customHeight="1">
      <c r="B4" s="11" t="s">
        <v>7</v>
      </c>
      <c r="C4" s="5" t="s">
        <v>8</v>
      </c>
      <c r="D4" s="6" t="s">
        <v>9</v>
      </c>
      <c r="E4" s="5" t="s">
        <v>8</v>
      </c>
      <c r="F4" s="6" t="s">
        <v>9</v>
      </c>
      <c r="G4" s="5" t="s">
        <v>8</v>
      </c>
      <c r="H4" s="6" t="s">
        <v>9</v>
      </c>
      <c r="I4" s="12" t="s">
        <v>8</v>
      </c>
      <c r="J4" s="13" t="s">
        <v>9</v>
      </c>
      <c r="K4" s="12" t="s">
        <v>8</v>
      </c>
      <c r="L4" s="13" t="s">
        <v>9</v>
      </c>
      <c r="M4" s="12" t="s">
        <v>8</v>
      </c>
      <c r="N4" s="14" t="s">
        <v>9</v>
      </c>
    </row>
    <row r="5" spans="1:15" s="4" customFormat="1" ht="15.75" customHeight="1">
      <c r="B5" s="50" t="s">
        <v>21</v>
      </c>
      <c r="C5" s="16">
        <v>9</v>
      </c>
      <c r="D5" s="59">
        <f>C5/$C$13*100</f>
        <v>2.5495750708215295</v>
      </c>
      <c r="E5" s="54">
        <v>22</v>
      </c>
      <c r="F5" s="15">
        <v>2.9</v>
      </c>
      <c r="G5" s="16">
        <v>12</v>
      </c>
      <c r="H5" s="47">
        <f>G5/$G$13*100</f>
        <v>2.1466905187835419</v>
      </c>
      <c r="I5" s="17">
        <v>17</v>
      </c>
      <c r="J5" s="18">
        <v>3.2380952380952377</v>
      </c>
      <c r="K5" s="31">
        <v>16</v>
      </c>
      <c r="L5" s="32">
        <v>2.9000000000000004</v>
      </c>
      <c r="M5" s="33">
        <v>19</v>
      </c>
      <c r="N5" s="69">
        <v>3.5999999999999996</v>
      </c>
    </row>
    <row r="6" spans="1:15" s="4" customFormat="1" ht="15.75" customHeight="1">
      <c r="B6" s="51" t="s">
        <v>22</v>
      </c>
      <c r="C6" s="20">
        <v>10</v>
      </c>
      <c r="D6" s="60">
        <f>C6/$C$13*100</f>
        <v>2.8328611898017</v>
      </c>
      <c r="E6" s="55">
        <v>5</v>
      </c>
      <c r="F6" s="21">
        <v>1.7</v>
      </c>
      <c r="G6" s="20">
        <v>3</v>
      </c>
      <c r="H6" s="21">
        <f t="shared" ref="H6:H12" si="0">G6/$G$13*100</f>
        <v>0.53667262969588547</v>
      </c>
      <c r="I6" s="46">
        <v>11</v>
      </c>
      <c r="J6" s="19">
        <v>2.0952380952380953</v>
      </c>
      <c r="K6" s="34">
        <v>4</v>
      </c>
      <c r="L6" s="32">
        <v>0.70000000000000007</v>
      </c>
      <c r="M6" s="35">
        <v>5</v>
      </c>
      <c r="N6" s="70">
        <v>1</v>
      </c>
    </row>
    <row r="7" spans="1:15" s="4" customFormat="1" ht="15.75" customHeight="1">
      <c r="B7" s="51" t="s">
        <v>23</v>
      </c>
      <c r="C7" s="20">
        <v>2</v>
      </c>
      <c r="D7" s="60">
        <f t="shared" ref="D7:D12" si="1">C7/$C$13*100</f>
        <v>0.56657223796033995</v>
      </c>
      <c r="E7" s="55">
        <v>2</v>
      </c>
      <c r="F7" s="21">
        <v>0.4</v>
      </c>
      <c r="G7" s="20">
        <v>1</v>
      </c>
      <c r="H7" s="21">
        <f t="shared" si="0"/>
        <v>0.17889087656529518</v>
      </c>
      <c r="I7" s="46">
        <v>4</v>
      </c>
      <c r="J7" s="19">
        <v>0.76190476190476186</v>
      </c>
      <c r="K7" s="34">
        <v>5</v>
      </c>
      <c r="L7" s="32">
        <v>0.89999999999999991</v>
      </c>
      <c r="M7" s="35">
        <v>2</v>
      </c>
      <c r="N7" s="70">
        <v>0.4</v>
      </c>
    </row>
    <row r="8" spans="1:15" s="4" customFormat="1" ht="15.75" customHeight="1">
      <c r="B8" s="51" t="s">
        <v>24</v>
      </c>
      <c r="C8" s="20">
        <v>103</v>
      </c>
      <c r="D8" s="60">
        <f t="shared" si="1"/>
        <v>29.178470254957507</v>
      </c>
      <c r="E8" s="55">
        <v>124</v>
      </c>
      <c r="F8" s="21">
        <v>35.9</v>
      </c>
      <c r="G8" s="20">
        <v>135</v>
      </c>
      <c r="H8" s="21">
        <f t="shared" si="0"/>
        <v>24.150268336314848</v>
      </c>
      <c r="I8" s="46">
        <v>102</v>
      </c>
      <c r="J8" s="19">
        <v>19.428571428571427</v>
      </c>
      <c r="K8" s="34">
        <v>151</v>
      </c>
      <c r="L8" s="32">
        <v>26.8</v>
      </c>
      <c r="M8" s="35">
        <v>107</v>
      </c>
      <c r="N8" s="70">
        <v>20.5</v>
      </c>
    </row>
    <row r="9" spans="1:15" s="4" customFormat="1" ht="15.75" customHeight="1">
      <c r="B9" s="51" t="s">
        <v>25</v>
      </c>
      <c r="C9" s="20">
        <v>207</v>
      </c>
      <c r="D9" s="60">
        <f t="shared" si="1"/>
        <v>58.640226628895185</v>
      </c>
      <c r="E9" s="55">
        <v>326</v>
      </c>
      <c r="F9" s="21">
        <v>54.7</v>
      </c>
      <c r="G9" s="20">
        <v>386</v>
      </c>
      <c r="H9" s="21">
        <f t="shared" si="0"/>
        <v>69.051878354203936</v>
      </c>
      <c r="I9" s="46">
        <v>370</v>
      </c>
      <c r="J9" s="19">
        <v>70.476190476190482</v>
      </c>
      <c r="K9" s="34">
        <v>383</v>
      </c>
      <c r="L9" s="32">
        <v>68.300000000000011</v>
      </c>
      <c r="M9" s="35">
        <v>384</v>
      </c>
      <c r="N9" s="70">
        <v>73.400000000000006</v>
      </c>
    </row>
    <row r="10" spans="1:15" s="4" customFormat="1" ht="15.75" customHeight="1">
      <c r="B10" s="51" t="s">
        <v>10</v>
      </c>
      <c r="C10" s="20">
        <v>10</v>
      </c>
      <c r="D10" s="60">
        <f t="shared" si="1"/>
        <v>2.8328611898017</v>
      </c>
      <c r="E10" s="55">
        <v>3</v>
      </c>
      <c r="F10" s="21">
        <v>0.4</v>
      </c>
      <c r="G10" s="20">
        <v>2</v>
      </c>
      <c r="H10" s="21">
        <f t="shared" si="0"/>
        <v>0.35778175313059035</v>
      </c>
      <c r="I10" s="46">
        <v>9</v>
      </c>
      <c r="J10" s="19">
        <v>1.7142857142857144</v>
      </c>
      <c r="K10" s="34">
        <v>2</v>
      </c>
      <c r="L10" s="32">
        <v>0.4</v>
      </c>
      <c r="M10" s="35">
        <v>6</v>
      </c>
      <c r="N10" s="70">
        <v>1.0999999999999999</v>
      </c>
    </row>
    <row r="11" spans="1:15" s="4" customFormat="1" ht="15.75" customHeight="1">
      <c r="B11" s="51" t="s">
        <v>11</v>
      </c>
      <c r="C11" s="20">
        <v>12</v>
      </c>
      <c r="D11" s="60">
        <f t="shared" si="1"/>
        <v>3.3994334277620402</v>
      </c>
      <c r="E11" s="55">
        <v>26</v>
      </c>
      <c r="F11" s="21">
        <v>4</v>
      </c>
      <c r="G11" s="20">
        <v>19</v>
      </c>
      <c r="H11" s="21">
        <f t="shared" si="0"/>
        <v>3.3989266547406083</v>
      </c>
      <c r="I11" s="46">
        <v>12</v>
      </c>
      <c r="J11" s="19">
        <v>2.2857142857142856</v>
      </c>
      <c r="K11" s="36" t="s">
        <v>12</v>
      </c>
      <c r="L11" s="37">
        <v>0</v>
      </c>
      <c r="M11" s="38" t="s">
        <v>12</v>
      </c>
      <c r="N11" s="71" t="s">
        <v>12</v>
      </c>
    </row>
    <row r="12" spans="1:15" s="4" customFormat="1" ht="15.75" customHeight="1">
      <c r="B12" s="52" t="s">
        <v>13</v>
      </c>
      <c r="C12" s="24">
        <v>0</v>
      </c>
      <c r="D12" s="61">
        <f t="shared" si="1"/>
        <v>0</v>
      </c>
      <c r="E12" s="56">
        <v>1</v>
      </c>
      <c r="F12" s="48">
        <f>E12/$E$13*100</f>
        <v>0.19646365422396855</v>
      </c>
      <c r="G12" s="24">
        <v>1</v>
      </c>
      <c r="H12" s="48">
        <f t="shared" si="0"/>
        <v>0.17889087656529518</v>
      </c>
      <c r="I12" s="22" t="s">
        <v>1</v>
      </c>
      <c r="J12" s="23" t="s">
        <v>1</v>
      </c>
      <c r="K12" s="39" t="s">
        <v>12</v>
      </c>
      <c r="L12" s="40">
        <v>0</v>
      </c>
      <c r="M12" s="41" t="s">
        <v>12</v>
      </c>
      <c r="N12" s="72" t="s">
        <v>12</v>
      </c>
    </row>
    <row r="13" spans="1:15" s="4" customFormat="1" ht="15.75" customHeight="1" thickBot="1">
      <c r="B13" s="25" t="s">
        <v>14</v>
      </c>
      <c r="C13" s="26">
        <f>SUM(C5:C12)</f>
        <v>353</v>
      </c>
      <c r="D13" s="58">
        <f>SUM(D5:D12)</f>
        <v>100</v>
      </c>
      <c r="E13" s="57">
        <f t="shared" ref="E13:H13" si="2">SUM(E5:E12)</f>
        <v>509</v>
      </c>
      <c r="F13" s="27">
        <f t="shared" si="2"/>
        <v>100.19646365422396</v>
      </c>
      <c r="G13" s="26">
        <f t="shared" si="2"/>
        <v>559</v>
      </c>
      <c r="H13" s="27">
        <f t="shared" si="2"/>
        <v>100</v>
      </c>
      <c r="I13" s="26">
        <v>525</v>
      </c>
      <c r="J13" s="27">
        <v>100</v>
      </c>
      <c r="K13" s="42">
        <v>561</v>
      </c>
      <c r="L13" s="43">
        <v>100</v>
      </c>
      <c r="M13" s="44">
        <v>523</v>
      </c>
      <c r="N13" s="45">
        <v>100</v>
      </c>
    </row>
    <row r="14" spans="1:15" s="7" customFormat="1" ht="12">
      <c r="B14" s="28" t="s">
        <v>15</v>
      </c>
      <c r="C14" s="8"/>
      <c r="D14" s="8"/>
      <c r="E14" s="8"/>
      <c r="F14" s="8"/>
      <c r="N14" s="8" t="s">
        <v>16</v>
      </c>
    </row>
    <row r="15" spans="1:15">
      <c r="N15" s="62" t="s">
        <v>28</v>
      </c>
    </row>
    <row r="16" spans="1:15" ht="18" thickBot="1">
      <c r="B16" s="2"/>
      <c r="C16" s="29"/>
      <c r="D16" s="30"/>
      <c r="E16" s="29"/>
      <c r="F16" s="30"/>
      <c r="G16" s="29"/>
      <c r="H16" s="30" t="s">
        <v>17</v>
      </c>
    </row>
    <row r="17" spans="2:17" ht="17.25">
      <c r="B17" s="10" t="s">
        <v>2</v>
      </c>
      <c r="C17" s="139" t="s">
        <v>19</v>
      </c>
      <c r="D17" s="140"/>
      <c r="E17" s="139" t="s">
        <v>30</v>
      </c>
      <c r="F17" s="140"/>
      <c r="G17" s="145" t="s">
        <v>31</v>
      </c>
      <c r="H17" s="145"/>
      <c r="I17" s="144" t="s">
        <v>32</v>
      </c>
      <c r="J17" s="145"/>
      <c r="K17" s="146" t="s">
        <v>34</v>
      </c>
      <c r="L17" s="147"/>
      <c r="M17" s="139" t="s">
        <v>40</v>
      </c>
      <c r="N17" s="143"/>
      <c r="Q17" s="2"/>
    </row>
    <row r="18" spans="2:17">
      <c r="B18" s="11" t="s">
        <v>7</v>
      </c>
      <c r="C18" s="49" t="s">
        <v>8</v>
      </c>
      <c r="D18" s="13" t="s">
        <v>9</v>
      </c>
      <c r="E18" s="49" t="s">
        <v>8</v>
      </c>
      <c r="F18" s="13" t="s">
        <v>9</v>
      </c>
      <c r="G18" s="80" t="s">
        <v>8</v>
      </c>
      <c r="H18" s="87" t="s">
        <v>9</v>
      </c>
      <c r="I18" s="92" t="s">
        <v>8</v>
      </c>
      <c r="J18" s="87" t="s">
        <v>9</v>
      </c>
      <c r="K18" s="126" t="s">
        <v>35</v>
      </c>
      <c r="L18" s="127" t="s">
        <v>36</v>
      </c>
      <c r="M18" s="126" t="s">
        <v>35</v>
      </c>
      <c r="N18" s="128" t="s">
        <v>36</v>
      </c>
      <c r="Q18" s="3"/>
    </row>
    <row r="19" spans="2:17">
      <c r="B19" s="53" t="s">
        <v>26</v>
      </c>
      <c r="C19" s="33">
        <v>8</v>
      </c>
      <c r="D19" s="75">
        <v>1.4388489208633095</v>
      </c>
      <c r="E19" s="33">
        <v>9</v>
      </c>
      <c r="F19" s="75">
        <v>1.5384615384615385</v>
      </c>
      <c r="G19" s="81">
        <v>17</v>
      </c>
      <c r="H19" s="88">
        <v>2.9</v>
      </c>
      <c r="I19" s="17">
        <v>10</v>
      </c>
      <c r="J19" s="88">
        <v>1.5</v>
      </c>
      <c r="K19" s="123">
        <v>1</v>
      </c>
      <c r="L19" s="124">
        <v>0.2</v>
      </c>
      <c r="M19" s="125">
        <v>1</v>
      </c>
      <c r="N19" s="129">
        <v>0.2</v>
      </c>
    </row>
    <row r="20" spans="2:17">
      <c r="B20" s="51" t="s">
        <v>27</v>
      </c>
      <c r="C20" s="33">
        <v>3</v>
      </c>
      <c r="D20" s="76">
        <v>0.53956834532374098</v>
      </c>
      <c r="E20" s="33">
        <v>3</v>
      </c>
      <c r="F20" s="76">
        <v>0.51282051282051277</v>
      </c>
      <c r="G20" s="81">
        <v>3</v>
      </c>
      <c r="H20" s="89">
        <v>0.5</v>
      </c>
      <c r="I20" s="17">
        <v>1</v>
      </c>
      <c r="J20" s="89">
        <v>0.1</v>
      </c>
      <c r="K20" s="106">
        <v>1</v>
      </c>
      <c r="L20" s="115">
        <v>0.2</v>
      </c>
      <c r="M20" s="116">
        <v>3</v>
      </c>
      <c r="N20" s="130">
        <v>0.5</v>
      </c>
    </row>
    <row r="21" spans="2:17">
      <c r="B21" s="51" t="s">
        <v>22</v>
      </c>
      <c r="C21" s="35">
        <v>15</v>
      </c>
      <c r="D21" s="76">
        <v>2.6978417266187051</v>
      </c>
      <c r="E21" s="35">
        <v>5</v>
      </c>
      <c r="F21" s="76">
        <v>0.85470085470085477</v>
      </c>
      <c r="G21" s="46">
        <v>5</v>
      </c>
      <c r="H21" s="89">
        <v>0.9</v>
      </c>
      <c r="I21" s="93">
        <v>5</v>
      </c>
      <c r="J21" s="89">
        <v>0.8</v>
      </c>
      <c r="K21" s="106">
        <v>5</v>
      </c>
      <c r="L21" s="115">
        <v>0.8</v>
      </c>
      <c r="M21" s="116">
        <v>2</v>
      </c>
      <c r="N21" s="130">
        <v>0.3</v>
      </c>
    </row>
    <row r="22" spans="2:17">
      <c r="B22" s="51" t="s">
        <v>23</v>
      </c>
      <c r="C22" s="35">
        <v>2</v>
      </c>
      <c r="D22" s="76">
        <v>0.35971223021582738</v>
      </c>
      <c r="E22" s="63" t="s">
        <v>29</v>
      </c>
      <c r="F22" s="77">
        <v>0</v>
      </c>
      <c r="G22" s="82">
        <v>2</v>
      </c>
      <c r="H22" s="90">
        <v>0.3</v>
      </c>
      <c r="I22" s="94">
        <v>3</v>
      </c>
      <c r="J22" s="90">
        <v>0.5</v>
      </c>
      <c r="K22" s="94" t="s">
        <v>29</v>
      </c>
      <c r="L22" s="115">
        <v>0</v>
      </c>
      <c r="M22" s="116">
        <v>2</v>
      </c>
      <c r="N22" s="130">
        <v>0.3</v>
      </c>
    </row>
    <row r="23" spans="2:17">
      <c r="B23" s="51" t="s">
        <v>24</v>
      </c>
      <c r="C23" s="35">
        <v>139</v>
      </c>
      <c r="D23" s="76">
        <v>25</v>
      </c>
      <c r="E23" s="35">
        <v>168</v>
      </c>
      <c r="F23" s="78">
        <v>28.717948717948715</v>
      </c>
      <c r="G23" s="46">
        <v>176</v>
      </c>
      <c r="H23" s="91">
        <v>29.7</v>
      </c>
      <c r="I23" s="93">
        <v>213</v>
      </c>
      <c r="J23" s="91">
        <v>32.9</v>
      </c>
      <c r="K23" s="106">
        <v>208</v>
      </c>
      <c r="L23" s="115">
        <v>35.299999999999997</v>
      </c>
      <c r="M23" s="116">
        <v>234</v>
      </c>
      <c r="N23" s="130">
        <v>41</v>
      </c>
    </row>
    <row r="24" spans="2:17">
      <c r="B24" s="51" t="s">
        <v>25</v>
      </c>
      <c r="C24" s="35">
        <v>386</v>
      </c>
      <c r="D24" s="76">
        <v>69.42446043165468</v>
      </c>
      <c r="E24" s="35">
        <v>396</v>
      </c>
      <c r="F24" s="76">
        <v>67.692307692307693</v>
      </c>
      <c r="G24" s="46">
        <v>370</v>
      </c>
      <c r="H24" s="89">
        <v>62.5</v>
      </c>
      <c r="I24" s="93">
        <v>411</v>
      </c>
      <c r="J24" s="89">
        <v>63.4</v>
      </c>
      <c r="K24" s="106">
        <v>370</v>
      </c>
      <c r="L24" s="115">
        <v>62.7</v>
      </c>
      <c r="M24" s="116">
        <v>315</v>
      </c>
      <c r="N24" s="130">
        <v>55.2</v>
      </c>
    </row>
    <row r="25" spans="2:17">
      <c r="B25" s="51" t="s">
        <v>10</v>
      </c>
      <c r="C25" s="35">
        <v>3</v>
      </c>
      <c r="D25" s="76">
        <v>0.53956834532374098</v>
      </c>
      <c r="E25" s="35">
        <v>2</v>
      </c>
      <c r="F25" s="77">
        <v>0.34188034188034189</v>
      </c>
      <c r="G25" s="46">
        <v>19</v>
      </c>
      <c r="H25" s="90">
        <v>3.2</v>
      </c>
      <c r="I25" s="93">
        <v>5</v>
      </c>
      <c r="J25" s="90">
        <v>0.8</v>
      </c>
      <c r="K25" s="106">
        <v>4</v>
      </c>
      <c r="L25" s="115">
        <v>0.7</v>
      </c>
      <c r="M25" s="116">
        <v>3</v>
      </c>
      <c r="N25" s="130">
        <v>0.5</v>
      </c>
    </row>
    <row r="26" spans="2:17">
      <c r="B26" s="51" t="s">
        <v>11</v>
      </c>
      <c r="C26" s="63" t="s">
        <v>29</v>
      </c>
      <c r="D26" s="96">
        <v>0</v>
      </c>
      <c r="E26" s="63" t="s">
        <v>29</v>
      </c>
      <c r="F26" s="96">
        <v>0</v>
      </c>
      <c r="G26" s="82" t="s">
        <v>29</v>
      </c>
      <c r="H26" s="96">
        <v>0</v>
      </c>
      <c r="I26" s="94" t="s">
        <v>29</v>
      </c>
      <c r="J26" s="100">
        <v>0</v>
      </c>
      <c r="K26" s="106">
        <v>1</v>
      </c>
      <c r="L26" s="115">
        <v>0.1</v>
      </c>
      <c r="M26" s="116">
        <v>10</v>
      </c>
      <c r="N26" s="130">
        <v>1.8</v>
      </c>
    </row>
    <row r="27" spans="2:17">
      <c r="B27" s="52" t="s">
        <v>13</v>
      </c>
      <c r="C27" s="68" t="s">
        <v>29</v>
      </c>
      <c r="D27" s="98">
        <v>0</v>
      </c>
      <c r="E27" s="64">
        <v>2</v>
      </c>
      <c r="F27" s="99">
        <v>0.34188034188034189</v>
      </c>
      <c r="G27" s="22" t="s">
        <v>29</v>
      </c>
      <c r="H27" s="98">
        <v>0</v>
      </c>
      <c r="I27" s="22" t="s">
        <v>29</v>
      </c>
      <c r="J27" s="101">
        <v>0</v>
      </c>
      <c r="K27" s="22" t="s">
        <v>29</v>
      </c>
      <c r="L27" s="121">
        <v>0</v>
      </c>
      <c r="M27" s="122">
        <v>1</v>
      </c>
      <c r="N27" s="131">
        <v>0.2</v>
      </c>
    </row>
    <row r="28" spans="2:17" ht="15" thickBot="1">
      <c r="B28" s="25" t="s">
        <v>14</v>
      </c>
      <c r="C28" s="44">
        <f>SUM(C19:C27)</f>
        <v>556</v>
      </c>
      <c r="D28" s="43">
        <f>SUM(D19:D27)</f>
        <v>100</v>
      </c>
      <c r="E28" s="44">
        <f>SUM(E19:E27)</f>
        <v>585</v>
      </c>
      <c r="F28" s="43">
        <v>100</v>
      </c>
      <c r="G28" s="83">
        <f>SUM(G19:G27)</f>
        <v>592</v>
      </c>
      <c r="H28" s="97">
        <f>G28/G28*100</f>
        <v>100</v>
      </c>
      <c r="I28" s="95">
        <f>SUM(I19:I27)</f>
        <v>648</v>
      </c>
      <c r="J28" s="97">
        <f>I28/I28*100</f>
        <v>100</v>
      </c>
      <c r="K28" s="117">
        <v>590</v>
      </c>
      <c r="L28" s="118">
        <v>100</v>
      </c>
      <c r="M28" s="119">
        <f t="shared" ref="M28" si="3">SUM(M19:M27)</f>
        <v>571</v>
      </c>
      <c r="N28" s="120">
        <f t="shared" ref="N28" si="4">M28/$M$28*100</f>
        <v>100</v>
      </c>
    </row>
    <row r="29" spans="2:17">
      <c r="B29" s="28"/>
      <c r="C29" s="7"/>
      <c r="D29" s="8"/>
      <c r="E29" s="7"/>
      <c r="H29" s="8"/>
      <c r="N29" s="8" t="s">
        <v>16</v>
      </c>
    </row>
    <row r="30" spans="2:17">
      <c r="D30" s="62"/>
      <c r="H30" s="137"/>
      <c r="I30" s="3"/>
      <c r="J30" s="3"/>
      <c r="K30" s="3"/>
      <c r="L30" s="3"/>
      <c r="M30" s="3"/>
      <c r="N30" s="137" t="s">
        <v>28</v>
      </c>
    </row>
    <row r="31" spans="2:17" ht="15" thickBot="1"/>
    <row r="32" spans="2:17">
      <c r="B32" s="10" t="s">
        <v>2</v>
      </c>
      <c r="C32" s="139" t="s">
        <v>42</v>
      </c>
      <c r="D32" s="143"/>
    </row>
    <row r="33" spans="2:4">
      <c r="B33" s="11" t="s">
        <v>7</v>
      </c>
      <c r="C33" s="49" t="s">
        <v>8</v>
      </c>
      <c r="D33" s="14" t="s">
        <v>9</v>
      </c>
    </row>
    <row r="34" spans="2:4">
      <c r="B34" s="53" t="s">
        <v>26</v>
      </c>
      <c r="C34" s="125">
        <v>4</v>
      </c>
      <c r="D34" s="129">
        <v>0.69930069930069927</v>
      </c>
    </row>
    <row r="35" spans="2:4">
      <c r="B35" s="51" t="s">
        <v>27</v>
      </c>
      <c r="C35" s="116">
        <v>2</v>
      </c>
      <c r="D35" s="130">
        <v>0.34965034965034963</v>
      </c>
    </row>
    <row r="36" spans="2:4">
      <c r="B36" s="51" t="s">
        <v>22</v>
      </c>
      <c r="C36" s="116">
        <v>2</v>
      </c>
      <c r="D36" s="130">
        <v>0.34965034965034963</v>
      </c>
    </row>
    <row r="37" spans="2:4">
      <c r="B37" s="51" t="s">
        <v>23</v>
      </c>
      <c r="C37" s="116">
        <v>3</v>
      </c>
      <c r="D37" s="130">
        <v>0.52447552447552448</v>
      </c>
    </row>
    <row r="38" spans="2:4">
      <c r="B38" s="51" t="s">
        <v>24</v>
      </c>
      <c r="C38" s="116">
        <v>199</v>
      </c>
      <c r="D38" s="130">
        <v>34.790209790209794</v>
      </c>
    </row>
    <row r="39" spans="2:4">
      <c r="B39" s="51" t="s">
        <v>25</v>
      </c>
      <c r="C39" s="116">
        <v>349</v>
      </c>
      <c r="D39" s="130">
        <v>61.013986013986013</v>
      </c>
    </row>
    <row r="40" spans="2:4">
      <c r="B40" s="51" t="s">
        <v>10</v>
      </c>
      <c r="C40" s="116">
        <v>2</v>
      </c>
      <c r="D40" s="130">
        <v>0.34965034965034963</v>
      </c>
    </row>
    <row r="41" spans="2:4">
      <c r="B41" s="51" t="s">
        <v>11</v>
      </c>
      <c r="C41" s="116">
        <v>11</v>
      </c>
      <c r="D41" s="130">
        <v>1.9230769230769231</v>
      </c>
    </row>
    <row r="42" spans="2:4">
      <c r="B42" s="52" t="s">
        <v>13</v>
      </c>
      <c r="C42" s="122">
        <v>0</v>
      </c>
      <c r="D42" s="131">
        <v>0</v>
      </c>
    </row>
    <row r="43" spans="2:4" ht="15" thickBot="1">
      <c r="B43" s="25" t="s">
        <v>14</v>
      </c>
      <c r="C43" s="119">
        <f>SUM(C34:C42)</f>
        <v>572</v>
      </c>
      <c r="D43" s="120">
        <f t="shared" ref="D43" si="5">SUM(D34:D42)</f>
        <v>99.999999999999986</v>
      </c>
    </row>
  </sheetData>
  <mergeCells count="13">
    <mergeCell ref="C32:D32"/>
    <mergeCell ref="M3:N3"/>
    <mergeCell ref="C17:D17"/>
    <mergeCell ref="C3:D3"/>
    <mergeCell ref="E3:F3"/>
    <mergeCell ref="G3:H3"/>
    <mergeCell ref="I3:J3"/>
    <mergeCell ref="K3:L3"/>
    <mergeCell ref="E17:F17"/>
    <mergeCell ref="I17:J17"/>
    <mergeCell ref="G17:H17"/>
    <mergeCell ref="K17:L17"/>
    <mergeCell ref="M17:N17"/>
  </mergeCells>
  <phoneticPr fontId="5"/>
  <pageMargins left="0.59055118110236227" right="0.39370078740157483" top="0.78740157480314965" bottom="0.98425196850393704" header="0.51181102362204722" footer="0.51181102362204722"/>
  <pageSetup paperSize="9" scale="66" orientation="portrait" r:id="rId1"/>
  <headerFooter alignWithMargins="0">
    <oddFooter>&amp;C&amp;"ＭＳ Ｐゴシック,標準"&amp;11&amp;F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統計書</vt:lpstr>
      <vt:lpstr>H23～</vt:lpstr>
      <vt:lpstr>'H23～'!Print_Area</vt:lpstr>
      <vt:lpstr>統計書!Print_Area</vt:lpstr>
      <vt:lpstr>'H23～'!Print_Titles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長野テクシス</dc:creator>
  <cp:lastModifiedBy>竹内　こずえ</cp:lastModifiedBy>
  <cp:lastPrinted>2021-11-09T05:47:55Z</cp:lastPrinted>
  <dcterms:created xsi:type="dcterms:W3CDTF">2015-03-23T00:39:25Z</dcterms:created>
  <dcterms:modified xsi:type="dcterms:W3CDTF">2024-10-23T07:59:25Z</dcterms:modified>
</cp:coreProperties>
</file>