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7815" yWindow="-255" windowWidth="9660" windowHeight="12150"/>
  </bookViews>
  <sheets>
    <sheet name="統計書" sheetId="8" r:id="rId1"/>
    <sheet name="R2～" sheetId="10" r:id="rId2"/>
    <sheet name="H18～R2" sheetId="7" r:id="rId3"/>
    <sheet name="H8～H17" sheetId="1" r:id="rId4"/>
    <sheet name="H2～11" sheetId="3" r:id="rId5"/>
    <sheet name="S62～H1" sheetId="2" r:id="rId6"/>
  </sheets>
  <definedNames>
    <definedName name="_xlnm.Print_Area" localSheetId="2">'H18～R2'!#REF!</definedName>
    <definedName name="_xlnm.Print_Area" localSheetId="4">'H2～11'!$K$2:$V$39</definedName>
    <definedName name="_xlnm.Print_Area" localSheetId="3">'H8～H17'!$F$1:$O$15</definedName>
    <definedName name="_xlnm.Print_Area" localSheetId="1">'R2～'!#REF!</definedName>
    <definedName name="_xlnm.Print_Area" localSheetId="5">'S62～H1'!$G$1:$H$37</definedName>
    <definedName name="_xlnm.Print_Titles" localSheetId="2">'H18～R2'!#REF!,'H18～R2'!$1:$3</definedName>
    <definedName name="_xlnm.Print_Titles" localSheetId="4">'H2～11'!$A:$B,'H2～11'!$1:$1</definedName>
    <definedName name="_xlnm.Print_Titles" localSheetId="3">'H8～H17'!$A:$A,'H8～H17'!$1:$3</definedName>
    <definedName name="_xlnm.Print_Titles" localSheetId="1">'R2～'!#REF!,'R2～'!$1:$1</definedName>
    <definedName name="_xlnm.Print_Titles" localSheetId="5">'S62～H1'!$A:$B</definedName>
  </definedNames>
  <calcPr calcId="162913"/>
</workbook>
</file>

<file path=xl/calcChain.xml><?xml version="1.0" encoding="utf-8"?>
<calcChain xmlns="http://schemas.openxmlformats.org/spreadsheetml/2006/main">
  <c r="R14" i="1" l="1"/>
  <c r="S10" i="1" s="1"/>
  <c r="S7" i="1"/>
  <c r="B14" i="1"/>
  <c r="C7" i="1" s="1"/>
  <c r="U14" i="1"/>
  <c r="T14" i="1"/>
  <c r="L14" i="1"/>
  <c r="N14" i="1"/>
  <c r="Q6" i="1" s="1"/>
  <c r="P14" i="1"/>
  <c r="D14" i="1"/>
  <c r="U38" i="3"/>
  <c r="V38" i="3"/>
  <c r="T8" i="3"/>
  <c r="T9" i="3"/>
  <c r="T11" i="3"/>
  <c r="T15" i="3"/>
  <c r="T16" i="3"/>
  <c r="T17" i="3"/>
  <c r="T19" i="3"/>
  <c r="T20" i="3"/>
  <c r="T21" i="3"/>
  <c r="T22" i="3"/>
  <c r="T23" i="3"/>
  <c r="T24" i="3"/>
  <c r="T25" i="3"/>
  <c r="T26" i="3"/>
  <c r="T28" i="3"/>
  <c r="T29" i="3"/>
  <c r="T30" i="3"/>
  <c r="T31" i="3"/>
  <c r="T32" i="3"/>
  <c r="T33" i="3"/>
  <c r="T37" i="3"/>
  <c r="T4" i="3"/>
  <c r="S38" i="3"/>
  <c r="Q38" i="3"/>
  <c r="R37" i="3" s="1"/>
  <c r="R34" i="3"/>
  <c r="O38" i="3"/>
  <c r="K38" i="3"/>
  <c r="N38" i="3"/>
  <c r="L38" i="3"/>
  <c r="F38" i="3"/>
  <c r="D38" i="3"/>
  <c r="J14" i="1"/>
  <c r="H14" i="1"/>
  <c r="F14" i="1"/>
  <c r="R15" i="3"/>
  <c r="S12" i="1"/>
  <c r="S4" i="1"/>
  <c r="S13" i="1"/>
  <c r="R28" i="3"/>
  <c r="R19" i="3"/>
  <c r="R23" i="3"/>
  <c r="R31" i="3"/>
  <c r="R17" i="3"/>
  <c r="R11" i="3"/>
  <c r="R33" i="3"/>
  <c r="R36" i="3"/>
  <c r="O4" i="1"/>
  <c r="S11" i="1"/>
  <c r="S6" i="1"/>
  <c r="R25" i="3" l="1"/>
  <c r="R26" i="3"/>
  <c r="R21" i="3"/>
  <c r="R27" i="3"/>
  <c r="S8" i="1"/>
  <c r="S14" i="1" s="1"/>
  <c r="R32" i="3"/>
  <c r="R12" i="3"/>
  <c r="R4" i="3"/>
  <c r="R16" i="3"/>
  <c r="R30" i="3"/>
  <c r="S9" i="1"/>
  <c r="R24" i="3"/>
  <c r="R38" i="3" s="1"/>
  <c r="R29" i="3"/>
  <c r="R35" i="3"/>
  <c r="R8" i="3"/>
  <c r="S5" i="1"/>
  <c r="C11" i="1"/>
  <c r="Q10" i="1"/>
  <c r="O5" i="1"/>
  <c r="Q5" i="1"/>
  <c r="O6" i="1"/>
  <c r="O12" i="1"/>
  <c r="Q13" i="1"/>
  <c r="O10" i="1"/>
  <c r="O9" i="1"/>
  <c r="Q7" i="1"/>
  <c r="Q9" i="1"/>
  <c r="C12" i="1"/>
  <c r="C10" i="1"/>
  <c r="O13" i="1"/>
  <c r="Q4" i="1"/>
  <c r="Q8" i="1"/>
  <c r="O8" i="1"/>
  <c r="Q12" i="1"/>
  <c r="C9" i="1"/>
  <c r="T38" i="3"/>
  <c r="O11" i="1"/>
  <c r="O7" i="1"/>
  <c r="Q11" i="1"/>
  <c r="C4" i="1"/>
  <c r="C8" i="1"/>
  <c r="C13" i="1"/>
  <c r="C5" i="1"/>
  <c r="C6" i="1"/>
  <c r="Q14" i="1" l="1"/>
  <c r="O14" i="1"/>
  <c r="C14" i="1"/>
</calcChain>
</file>

<file path=xl/sharedStrings.xml><?xml version="1.0" encoding="utf-8"?>
<sst xmlns="http://schemas.openxmlformats.org/spreadsheetml/2006/main" count="567" uniqueCount="183">
  <si>
    <t>★市長への手紙受付所管別件数および比率</t>
  </si>
  <si>
    <t>部名</t>
  </si>
  <si>
    <t>年度</t>
  </si>
  <si>
    <t xml:space="preserve"> ６年度</t>
  </si>
  <si>
    <t xml:space="preserve"> ７年度</t>
  </si>
  <si>
    <t xml:space="preserve"> ８年度</t>
  </si>
  <si>
    <t xml:space="preserve"> 　９年度</t>
  </si>
  <si>
    <t>　１０年度</t>
  </si>
  <si>
    <t>　１１年度</t>
  </si>
  <si>
    <t>課名　　　　 区分</t>
  </si>
  <si>
    <t>件数</t>
  </si>
  <si>
    <t>比率</t>
  </si>
  <si>
    <t>総</t>
  </si>
  <si>
    <t>庶務課</t>
  </si>
  <si>
    <t>務</t>
  </si>
  <si>
    <t>財政課</t>
  </si>
  <si>
    <t>－</t>
  </si>
  <si>
    <t>部</t>
  </si>
  <si>
    <t>税務課</t>
  </si>
  <si>
    <t>企</t>
  </si>
  <si>
    <t>秘書課</t>
  </si>
  <si>
    <t>画</t>
  </si>
  <si>
    <t>企画課</t>
  </si>
  <si>
    <t>公社</t>
  </si>
  <si>
    <t>ﾊﾟｰﾄﾅｰｼｯﾌﾟのまちづくり推進室</t>
  </si>
  <si>
    <t>生活</t>
  </si>
  <si>
    <t>市民課</t>
  </si>
  <si>
    <t>環境</t>
  </si>
  <si>
    <t>生活環境課</t>
  </si>
  <si>
    <t>福祉２１推進室</t>
  </si>
  <si>
    <t>福祉課</t>
  </si>
  <si>
    <t>児童課</t>
  </si>
  <si>
    <t>ふれあいの里</t>
  </si>
  <si>
    <t>経</t>
  </si>
  <si>
    <t>農林課</t>
  </si>
  <si>
    <t>済</t>
  </si>
  <si>
    <t>土地改良課</t>
  </si>
  <si>
    <t>商業観光課</t>
  </si>
  <si>
    <t>工業労政課</t>
  </si>
  <si>
    <t>建</t>
  </si>
  <si>
    <t>建設企画課</t>
  </si>
  <si>
    <t>設</t>
  </si>
  <si>
    <t>建設課</t>
  </si>
  <si>
    <t>都市計画課</t>
  </si>
  <si>
    <t>都市整備課</t>
  </si>
  <si>
    <t>水道</t>
  </si>
  <si>
    <t>水道課</t>
  </si>
  <si>
    <t>下水道課</t>
  </si>
  <si>
    <t>学習企画課</t>
  </si>
  <si>
    <t>教</t>
  </si>
  <si>
    <t>学校教育課</t>
  </si>
  <si>
    <t>育</t>
  </si>
  <si>
    <t>体育課</t>
  </si>
  <si>
    <t>委</t>
  </si>
  <si>
    <t>文化財課</t>
  </si>
  <si>
    <t>員</t>
  </si>
  <si>
    <t>公民館</t>
  </si>
  <si>
    <t>会</t>
  </si>
  <si>
    <t>八ヶ岳総合博物館</t>
  </si>
  <si>
    <t>図書館</t>
  </si>
  <si>
    <t>その他</t>
  </si>
  <si>
    <t>計</t>
  </si>
  <si>
    <t xml:space="preserve">                      年度</t>
  </si>
  <si>
    <t xml:space="preserve">  ６２年度</t>
  </si>
  <si>
    <t xml:space="preserve">  ６３年度</t>
  </si>
  <si>
    <t xml:space="preserve">   元年度</t>
  </si>
  <si>
    <t>課名        　　　　 区分</t>
  </si>
  <si>
    <t xml:space="preserve"> </t>
  </si>
  <si>
    <t>秘書室</t>
  </si>
  <si>
    <t>庶務課（総務課）</t>
  </si>
  <si>
    <t>（大学設置準備室）</t>
  </si>
  <si>
    <t>清掃センター</t>
  </si>
  <si>
    <t>保健</t>
  </si>
  <si>
    <t>保健予防課</t>
  </si>
  <si>
    <t>福祉</t>
  </si>
  <si>
    <t>福祉課（福祉児童課）</t>
  </si>
  <si>
    <t>保育課</t>
  </si>
  <si>
    <t>(上記に含む)</t>
  </si>
  <si>
    <t>農業基盤整備課</t>
  </si>
  <si>
    <t>工業振興課</t>
  </si>
  <si>
    <t>建設関連対策室</t>
  </si>
  <si>
    <t>都市開発課（都市再開発課）</t>
  </si>
  <si>
    <t>生涯学習課</t>
  </si>
  <si>
    <t>体育振興課</t>
  </si>
  <si>
    <t>文化財調査室</t>
  </si>
  <si>
    <t>消防署</t>
  </si>
  <si>
    <t>７</t>
  </si>
  <si>
    <t>平成２年度</t>
  </si>
  <si>
    <t xml:space="preserve">   ３年度</t>
  </si>
  <si>
    <t xml:space="preserve">   ４年度</t>
  </si>
  <si>
    <t xml:space="preserve">   ５年度</t>
  </si>
  <si>
    <t>清掃課</t>
  </si>
  <si>
    <t>★市長への手紙受付件数および比率</t>
    <rPh sb="1" eb="3">
      <t>シチョウ</t>
    </rPh>
    <rPh sb="5" eb="7">
      <t>テガミ</t>
    </rPh>
    <rPh sb="7" eb="9">
      <t>ウケツケ</t>
    </rPh>
    <rPh sb="9" eb="11">
      <t>ケンスウ</t>
    </rPh>
    <rPh sb="14" eb="16">
      <t>ヒリツ</t>
    </rPh>
    <phoneticPr fontId="8"/>
  </si>
  <si>
    <t>部名</t>
    <rPh sb="0" eb="1">
      <t>ブ</t>
    </rPh>
    <rPh sb="1" eb="2">
      <t>メイ</t>
    </rPh>
    <phoneticPr fontId="8"/>
  </si>
  <si>
    <t>８年度</t>
    <rPh sb="1" eb="3">
      <t>ネンド</t>
    </rPh>
    <phoneticPr fontId="8"/>
  </si>
  <si>
    <t>件数</t>
    <rPh sb="0" eb="2">
      <t>ケンスウ</t>
    </rPh>
    <phoneticPr fontId="8"/>
  </si>
  <si>
    <t>比率</t>
    <rPh sb="0" eb="2">
      <t>ヒリツ</t>
    </rPh>
    <phoneticPr fontId="8"/>
  </si>
  <si>
    <t>総務部</t>
    <rPh sb="0" eb="3">
      <t>ソウムブ</t>
    </rPh>
    <phoneticPr fontId="8"/>
  </si>
  <si>
    <t>企画部</t>
    <rPh sb="0" eb="3">
      <t>キカクブ</t>
    </rPh>
    <phoneticPr fontId="8"/>
  </si>
  <si>
    <t>生活環境部</t>
    <rPh sb="0" eb="2">
      <t>セイカツ</t>
    </rPh>
    <rPh sb="2" eb="5">
      <t>カンキョウブ</t>
    </rPh>
    <phoneticPr fontId="8"/>
  </si>
  <si>
    <t>保健福祉部</t>
    <rPh sb="0" eb="2">
      <t>ホケン</t>
    </rPh>
    <rPh sb="2" eb="4">
      <t>フクシ</t>
    </rPh>
    <rPh sb="4" eb="5">
      <t>ブ</t>
    </rPh>
    <phoneticPr fontId="8"/>
  </si>
  <si>
    <t>経済部</t>
    <rPh sb="0" eb="3">
      <t>ケイザイブ</t>
    </rPh>
    <phoneticPr fontId="8"/>
  </si>
  <si>
    <t>建設部</t>
    <rPh sb="0" eb="3">
      <t>ケンセツブ</t>
    </rPh>
    <phoneticPr fontId="8"/>
  </si>
  <si>
    <t>水道部</t>
    <rPh sb="0" eb="2">
      <t>スイドウ</t>
    </rPh>
    <rPh sb="2" eb="3">
      <t>ブ</t>
    </rPh>
    <phoneticPr fontId="8"/>
  </si>
  <si>
    <t>教育委員会</t>
    <rPh sb="0" eb="2">
      <t>キョウイク</t>
    </rPh>
    <rPh sb="2" eb="5">
      <t>イインカイ</t>
    </rPh>
    <phoneticPr fontId="8"/>
  </si>
  <si>
    <t>消防署</t>
    <rPh sb="0" eb="2">
      <t>ショウボウ</t>
    </rPh>
    <rPh sb="2" eb="3">
      <t>ショ</t>
    </rPh>
    <phoneticPr fontId="8"/>
  </si>
  <si>
    <t>その他</t>
    <rPh sb="2" eb="3">
      <t>タ</t>
    </rPh>
    <phoneticPr fontId="8"/>
  </si>
  <si>
    <t>計</t>
    <rPh sb="0" eb="1">
      <t>ケイ</t>
    </rPh>
    <phoneticPr fontId="8"/>
  </si>
  <si>
    <t>９年度</t>
    <rPh sb="1" eb="3">
      <t>ネンド</t>
    </rPh>
    <phoneticPr fontId="8"/>
  </si>
  <si>
    <t>１０年度</t>
    <rPh sb="2" eb="4">
      <t>ネンド</t>
    </rPh>
    <phoneticPr fontId="8"/>
  </si>
  <si>
    <t>１１年度</t>
    <rPh sb="2" eb="4">
      <t>ネンド</t>
    </rPh>
    <phoneticPr fontId="8"/>
  </si>
  <si>
    <t>１２年度</t>
    <rPh sb="2" eb="4">
      <t>ネンド</t>
    </rPh>
    <phoneticPr fontId="8"/>
  </si>
  <si>
    <t>１３年度</t>
    <rPh sb="2" eb="4">
      <t>ネンド</t>
    </rPh>
    <phoneticPr fontId="8"/>
  </si>
  <si>
    <t>１４年度</t>
    <rPh sb="2" eb="4">
      <t>ネンド</t>
    </rPh>
    <phoneticPr fontId="8"/>
  </si>
  <si>
    <t>9.0</t>
    <phoneticPr fontId="7"/>
  </si>
  <si>
    <t>24.0</t>
    <phoneticPr fontId="7"/>
  </si>
  <si>
    <t>39.0</t>
    <phoneticPr fontId="7"/>
  </si>
  <si>
    <t>5.0</t>
    <phoneticPr fontId="7"/>
  </si>
  <si>
    <t>18.0</t>
    <phoneticPr fontId="7"/>
  </si>
  <si>
    <t>0.0</t>
    <phoneticPr fontId="7"/>
  </si>
  <si>
    <t>1.0</t>
    <phoneticPr fontId="7"/>
  </si>
  <si>
    <t>0.0</t>
    <phoneticPr fontId="7"/>
  </si>
  <si>
    <t>100.0</t>
    <phoneticPr fontId="7"/>
  </si>
  <si>
    <t>１５年度</t>
    <rPh sb="2" eb="4">
      <t>ネンド</t>
    </rPh>
    <phoneticPr fontId="8"/>
  </si>
  <si>
    <t>１６年度</t>
    <rPh sb="2" eb="4">
      <t>ネンド</t>
    </rPh>
    <phoneticPr fontId="8"/>
  </si>
  <si>
    <t>１７年度</t>
    <rPh sb="2" eb="4">
      <t>ネンド</t>
    </rPh>
    <phoneticPr fontId="8"/>
  </si>
  <si>
    <t>教育委員会</t>
    <rPh sb="0" eb="2">
      <t>キョウイク</t>
    </rPh>
    <rPh sb="2" eb="5">
      <t>イインカイ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</si>
  <si>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</si>
  <si>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</si>
  <si>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消防署</t>
    <rPh sb="0" eb="2">
      <t>ショウボウ</t>
    </rPh>
    <rPh sb="2" eb="3">
      <t>ショ</t>
    </rPh>
    <phoneticPr fontId="7"/>
  </si>
  <si>
    <t>組織</t>
    <rPh sb="0" eb="2">
      <t>ソシキ</t>
    </rPh>
    <phoneticPr fontId="7"/>
  </si>
  <si>
    <t>資料：秘書広聴課</t>
    <rPh sb="0" eb="2">
      <t>シリョウ</t>
    </rPh>
    <rPh sb="3" eb="5">
      <t>ヒショ</t>
    </rPh>
    <rPh sb="5" eb="7">
      <t>コウチョウ</t>
    </rPh>
    <rPh sb="7" eb="8">
      <t>カ</t>
    </rPh>
    <phoneticPr fontId="8"/>
  </si>
  <si>
    <t>資料：秘書広報課</t>
    <rPh sb="0" eb="2">
      <t>シリョウ</t>
    </rPh>
    <rPh sb="3" eb="5">
      <t>ヒショ</t>
    </rPh>
    <rPh sb="5" eb="7">
      <t>コウホウ</t>
    </rPh>
    <rPh sb="7" eb="8">
      <t>カ</t>
    </rPh>
    <phoneticPr fontId="8"/>
  </si>
  <si>
    <t>平成24年度</t>
    <rPh sb="0" eb="2">
      <t>ヘイセイ</t>
    </rPh>
    <rPh sb="4" eb="6">
      <t>ネンド</t>
    </rPh>
    <phoneticPr fontId="8"/>
  </si>
  <si>
    <t>部名</t>
    <rPh sb="0" eb="2">
      <t>ブメイ</t>
    </rPh>
    <phoneticPr fontId="13"/>
  </si>
  <si>
    <t>企画総務部</t>
    <rPh sb="0" eb="2">
      <t>キカク</t>
    </rPh>
    <rPh sb="2" eb="5">
      <t>ソウムブ</t>
    </rPh>
    <phoneticPr fontId="13"/>
  </si>
  <si>
    <t>市民環境部</t>
    <rPh sb="0" eb="2">
      <t>シミン</t>
    </rPh>
    <rPh sb="2" eb="5">
      <t>カンキョウブ</t>
    </rPh>
    <phoneticPr fontId="13"/>
  </si>
  <si>
    <t>健康福祉部</t>
    <rPh sb="0" eb="2">
      <t>ケンコウ</t>
    </rPh>
    <rPh sb="2" eb="4">
      <t>フクシ</t>
    </rPh>
    <rPh sb="4" eb="5">
      <t>ブ</t>
    </rPh>
    <phoneticPr fontId="13"/>
  </si>
  <si>
    <t>産業経済部</t>
    <rPh sb="0" eb="2">
      <t>サンギョウ</t>
    </rPh>
    <rPh sb="2" eb="5">
      <t>ケイザイブ</t>
    </rPh>
    <phoneticPr fontId="13"/>
  </si>
  <si>
    <t>都市建設部</t>
    <rPh sb="0" eb="2">
      <t>トシ</t>
    </rPh>
    <rPh sb="2" eb="5">
      <t>ケンセツブ</t>
    </rPh>
    <phoneticPr fontId="13"/>
  </si>
  <si>
    <t>こども部</t>
    <rPh sb="3" eb="4">
      <t>ブ</t>
    </rPh>
    <phoneticPr fontId="13"/>
  </si>
  <si>
    <t>生涯学習部</t>
    <rPh sb="0" eb="2">
      <t>ショウガイ</t>
    </rPh>
    <rPh sb="2" eb="4">
      <t>ガクシュウ</t>
    </rPh>
    <rPh sb="4" eb="5">
      <t>ブ</t>
    </rPh>
    <phoneticPr fontId="13"/>
  </si>
  <si>
    <t>計</t>
    <rPh sb="0" eb="1">
      <t>ケイ</t>
    </rPh>
    <phoneticPr fontId="13"/>
  </si>
  <si>
    <t>平成25年度</t>
    <rPh sb="0" eb="2">
      <t>ヘイセイ</t>
    </rPh>
    <rPh sb="4" eb="6">
      <t>ネンド</t>
    </rPh>
    <phoneticPr fontId="8"/>
  </si>
  <si>
    <t>消防</t>
    <rPh sb="0" eb="1">
      <t>ケ</t>
    </rPh>
    <rPh sb="1" eb="2">
      <t>ボウ</t>
    </rPh>
    <phoneticPr fontId="13"/>
  </si>
  <si>
    <t>そ の他</t>
    <rPh sb="3" eb="4">
      <t>タ</t>
    </rPh>
    <phoneticPr fontId="13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</si>
  <si>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</si>
  <si>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</si>
  <si>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年　　度</t>
    <rPh sb="0" eb="1">
      <t>ネン</t>
    </rPh>
    <rPh sb="3" eb="4">
      <t>ド</t>
    </rPh>
    <phoneticPr fontId="14"/>
  </si>
  <si>
    <t>　部　　　名</t>
    <rPh sb="1" eb="2">
      <t>ブ</t>
    </rPh>
    <rPh sb="5" eb="6">
      <t>メイ</t>
    </rPh>
    <phoneticPr fontId="14"/>
  </si>
  <si>
    <t>平成28年度</t>
    <rPh sb="0" eb="2">
      <t>ヘイセイ</t>
    </rPh>
    <rPh sb="4" eb="6">
      <t>ネンド</t>
    </rPh>
    <phoneticPr fontId="8"/>
  </si>
  <si>
    <t>総務部</t>
    <rPh sb="0" eb="3">
      <t>ソウムブ</t>
    </rPh>
    <phoneticPr fontId="13"/>
  </si>
  <si>
    <t>企画部</t>
    <rPh sb="0" eb="2">
      <t>キカク</t>
    </rPh>
    <rPh sb="2" eb="3">
      <t>ブ</t>
    </rPh>
    <phoneticPr fontId="13"/>
  </si>
  <si>
    <t>平成29年度</t>
    <rPh sb="0" eb="2">
      <t>ヘイセイ</t>
    </rPh>
    <rPh sb="4" eb="6">
      <t>ネンド</t>
    </rPh>
    <phoneticPr fontId="8"/>
  </si>
  <si>
    <t>【茅野市】</t>
    <rPh sb="1" eb="4">
      <t>チノシ</t>
    </rPh>
    <phoneticPr fontId="8"/>
  </si>
  <si>
    <t>※平成２４年度から教育委員会にこども部、生涯学習部を設置。</t>
    <rPh sb="1" eb="3">
      <t>ヘイセイ</t>
    </rPh>
    <rPh sb="5" eb="7">
      <t>ネンド</t>
    </rPh>
    <rPh sb="9" eb="11">
      <t>キョウイク</t>
    </rPh>
    <rPh sb="11" eb="14">
      <t>イインカイ</t>
    </rPh>
    <rPh sb="18" eb="19">
      <t>ブ</t>
    </rPh>
    <rPh sb="20" eb="22">
      <t>ショウガイ</t>
    </rPh>
    <rPh sb="22" eb="24">
      <t>ガクシュウ</t>
    </rPh>
    <rPh sb="24" eb="25">
      <t>ブ</t>
    </rPh>
    <rPh sb="26" eb="28">
      <t>セッチ</t>
    </rPh>
    <phoneticPr fontId="13"/>
  </si>
  <si>
    <t>※平成２９年度から企画総務部は、総務部と企画部に分割。</t>
    <rPh sb="1" eb="3">
      <t>ヘイセイ</t>
    </rPh>
    <rPh sb="5" eb="6">
      <t>ネン</t>
    </rPh>
    <rPh sb="6" eb="7">
      <t>ド</t>
    </rPh>
    <rPh sb="9" eb="11">
      <t>キカク</t>
    </rPh>
    <rPh sb="11" eb="13">
      <t>ソウム</t>
    </rPh>
    <rPh sb="13" eb="14">
      <t>ブ</t>
    </rPh>
    <rPh sb="16" eb="18">
      <t>ソウム</t>
    </rPh>
    <rPh sb="18" eb="19">
      <t>ブ</t>
    </rPh>
    <rPh sb="20" eb="22">
      <t>キカク</t>
    </rPh>
    <rPh sb="22" eb="23">
      <t>ブ</t>
    </rPh>
    <rPh sb="24" eb="26">
      <t>ブンカツ</t>
    </rPh>
    <phoneticPr fontId="8"/>
  </si>
  <si>
    <t>平成30年度</t>
    <rPh sb="0" eb="2">
      <t>ヘイセイ</t>
    </rPh>
    <rPh sb="4" eb="6">
      <t>ネンド</t>
    </rPh>
    <phoneticPr fontId="8"/>
  </si>
  <si>
    <t>-</t>
    <phoneticPr fontId="8"/>
  </si>
  <si>
    <t>(単位:件・％)</t>
    <rPh sb="1" eb="3">
      <t>タンイ</t>
    </rPh>
    <rPh sb="4" eb="5">
      <t>ケン</t>
    </rPh>
    <phoneticPr fontId="8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</si>
  <si>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8"/>
  </si>
  <si>
    <t>令和2年度</t>
    <rPh sb="0" eb="1">
      <t>レイ</t>
    </rPh>
    <rPh sb="1" eb="2">
      <t>ワ</t>
    </rPh>
    <rPh sb="3" eb="5">
      <t>ネンド</t>
    </rPh>
    <phoneticPr fontId="8"/>
  </si>
  <si>
    <t>令和２年度</t>
    <rPh sb="0" eb="1">
      <t>レイ</t>
    </rPh>
    <rPh sb="1" eb="2">
      <t>ワ</t>
    </rPh>
    <rPh sb="3" eb="4">
      <t>ネン</t>
    </rPh>
    <rPh sb="4" eb="5">
      <t>ガンネン</t>
    </rPh>
    <phoneticPr fontId="13"/>
  </si>
  <si>
    <t>資料：秘書広聴課</t>
    <rPh sb="0" eb="2">
      <t>シリョウ</t>
    </rPh>
    <rPh sb="3" eb="5">
      <t>ヒショ</t>
    </rPh>
    <rPh sb="5" eb="7">
      <t>コウチョウ</t>
    </rPh>
    <rPh sb="7" eb="8">
      <t>カ</t>
    </rPh>
    <phoneticPr fontId="8"/>
  </si>
  <si>
    <t>【茅野市】</t>
    <rPh sb="1" eb="3">
      <t>チノ</t>
    </rPh>
    <rPh sb="3" eb="4">
      <t>シ</t>
    </rPh>
    <phoneticPr fontId="8"/>
  </si>
  <si>
    <t>令和3年度</t>
    <rPh sb="0" eb="2">
      <t>レイワ</t>
    </rPh>
    <rPh sb="3" eb="5">
      <t>ネンド</t>
    </rPh>
    <phoneticPr fontId="8"/>
  </si>
  <si>
    <t>令和３年度</t>
    <rPh sb="0" eb="1">
      <t>レイ</t>
    </rPh>
    <rPh sb="1" eb="2">
      <t>ワ</t>
    </rPh>
    <rPh sb="3" eb="5">
      <t>ネンド</t>
    </rPh>
    <phoneticPr fontId="3"/>
  </si>
  <si>
    <t>★市政への手紙受付所管別件数及び比率</t>
    <rPh sb="1" eb="3">
      <t>シセイ</t>
    </rPh>
    <rPh sb="5" eb="7">
      <t>テガミ</t>
    </rPh>
    <rPh sb="7" eb="9">
      <t>ウケツケ</t>
    </rPh>
    <rPh sb="9" eb="11">
      <t>ショカン</t>
    </rPh>
    <rPh sb="11" eb="12">
      <t>ベツ</t>
    </rPh>
    <rPh sb="12" eb="14">
      <t>ケンスウ</t>
    </rPh>
    <rPh sb="14" eb="15">
      <t>オヨ</t>
    </rPh>
    <rPh sb="16" eb="18">
      <t>ヒリツ</t>
    </rPh>
    <phoneticPr fontId="8"/>
  </si>
  <si>
    <t>※その他は、市に直接関係のない手紙。</t>
    <rPh sb="3" eb="4">
      <t>タ</t>
    </rPh>
    <rPh sb="6" eb="7">
      <t>シ</t>
    </rPh>
    <rPh sb="8" eb="10">
      <t>チョクセツ</t>
    </rPh>
    <rPh sb="10" eb="12">
      <t>カンケイ</t>
    </rPh>
    <rPh sb="15" eb="17">
      <t>テガミ</t>
    </rPh>
    <phoneticPr fontId="2"/>
  </si>
  <si>
    <t>※令和2年度から市長へのメールから市政へのメールへ名称変更。</t>
    <rPh sb="1" eb="3">
      <t>レイワ</t>
    </rPh>
    <rPh sb="4" eb="6">
      <t>ネンド</t>
    </rPh>
    <rPh sb="8" eb="10">
      <t>シチョウ</t>
    </rPh>
    <rPh sb="17" eb="18">
      <t>シ</t>
    </rPh>
    <rPh sb="18" eb="19">
      <t>セイ</t>
    </rPh>
    <rPh sb="25" eb="27">
      <t>メイショウ</t>
    </rPh>
    <rPh sb="27" eb="29">
      <t>ヘンコウ</t>
    </rPh>
    <phoneticPr fontId="13"/>
  </si>
  <si>
    <t>★市政への手紙受付件数および比率</t>
    <rPh sb="1" eb="3">
      <t>シセイ</t>
    </rPh>
    <rPh sb="5" eb="7">
      <t>テガミ</t>
    </rPh>
    <rPh sb="7" eb="9">
      <t>ウケツケ</t>
    </rPh>
    <rPh sb="9" eb="11">
      <t>ケンスウ</t>
    </rPh>
    <rPh sb="14" eb="16">
      <t>ヒリツ</t>
    </rPh>
    <phoneticPr fontId="8"/>
  </si>
  <si>
    <t>令和4年度</t>
    <rPh sb="0" eb="2">
      <t>レイワ</t>
    </rPh>
    <rPh sb="3" eb="5">
      <t>ネンド</t>
    </rPh>
    <phoneticPr fontId="8"/>
  </si>
  <si>
    <t>令和４年度</t>
    <rPh sb="0" eb="1">
      <t>レイ</t>
    </rPh>
    <rPh sb="1" eb="2">
      <t>ワ</t>
    </rPh>
    <rPh sb="3" eb="5">
      <t>ネンド</t>
    </rPh>
    <phoneticPr fontId="3"/>
  </si>
  <si>
    <t>件数</t>
    <rPh sb="0" eb="2">
      <t>ケンスウ</t>
    </rPh>
    <phoneticPr fontId="4"/>
  </si>
  <si>
    <t>比率</t>
    <rPh sb="0" eb="2">
      <t>ヒリツ</t>
    </rPh>
    <phoneticPr fontId="4"/>
  </si>
  <si>
    <t>令和5年度</t>
    <rPh sb="0" eb="1">
      <t>レイ</t>
    </rPh>
    <rPh sb="1" eb="2">
      <t>ワ</t>
    </rPh>
    <rPh sb="3" eb="5">
      <t>ネンド</t>
    </rPh>
    <phoneticPr fontId="13"/>
  </si>
  <si>
    <t>平成１８年度</t>
    <rPh sb="0" eb="2">
      <t>ヘイセイ</t>
    </rPh>
    <rPh sb="4" eb="6">
      <t>ネンド</t>
    </rPh>
    <phoneticPr fontId="8"/>
  </si>
  <si>
    <t>平成１９年度</t>
    <rPh sb="0" eb="2">
      <t>ヘイセイ</t>
    </rPh>
    <rPh sb="4" eb="6">
      <t>ネンド</t>
    </rPh>
    <phoneticPr fontId="8"/>
  </si>
  <si>
    <t>平成20年度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</si>
  <si>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</si>
  <si>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</si>
  <si>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</si>
  <si>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>令和５年度</t>
    <rPh sb="0" eb="1">
      <t>レイ</t>
    </rPh>
    <rPh sb="1" eb="2">
      <t>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</si>
</sst>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0"/>
    <numFmt numFmtId="177" formatCode="#,##0.0"/>
    <numFmt numFmtId="178" formatCode="#,##0;\-#,##0;&quot;-&quot;"/>
    <numFmt numFmtId="179" formatCode="0.0_ "/>
    <numFmt numFmtId="180" formatCode="0.0_);[Red]\(0.0\)"/>
    <numFmt numFmtId="181" formatCode="_ * #,##0.0_ ;_ * \-#,##0.0_ ;_ * &quot;-&quot;?_ ;_ @_ "/>
    <numFmt numFmtId="182" formatCode="0.0;_퐌"/>
    <numFmt numFmtId="183" formatCode="_ * #,##0_ ;_ * \-#,##0_ ;_ * &quot;-&quot;?_ ;_ @_ "/>
  </numFmts>
  <fonts count="15">
    <font>
      <sz val="14"/>
      <name val="明朝"/>
      <family val="3"/>
      <charset val="128"/>
    </font>
    <font>
      <sz val="14"/>
      <name val="明朝"/>
      <family val="3"/>
      <charset val="128"/>
    </font>
    <font>
      <sz val="16"/>
      <name val="標準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明朝"/>
      <family val="1"/>
      <charset val="128"/>
    </font>
    <font>
      <sz val="7"/>
      <name val="ＭＳ Ｐ明朝"/>
      <family val="1"/>
      <charset val="128"/>
    </font>
    <font>
      <sz val="7"/>
      <name val="明朝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78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1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4" xfId="0" quotePrefix="1" applyBorder="1" applyAlignment="1">
      <alignment horizontal="left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quotePrefix="1" applyBorder="1" applyAlignment="1">
      <alignment horizontal="left"/>
    </xf>
    <xf numFmtId="0" fontId="0" fillId="0" borderId="6" xfId="0" applyBorder="1"/>
    <xf numFmtId="0" fontId="0" fillId="0" borderId="7" xfId="0" quotePrefix="1" applyBorder="1" applyAlignment="1">
      <alignment horizontal="left"/>
    </xf>
    <xf numFmtId="3" fontId="0" fillId="0" borderId="5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/>
    <xf numFmtId="3" fontId="0" fillId="0" borderId="8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5" xfId="0" applyBorder="1" applyAlignment="1">
      <alignment horizontal="distributed"/>
    </xf>
    <xf numFmtId="0" fontId="0" fillId="0" borderId="4" xfId="0" applyBorder="1" applyAlignment="1">
      <alignment horizontal="distributed"/>
    </xf>
    <xf numFmtId="0" fontId="0" fillId="0" borderId="8" xfId="0" applyBorder="1" applyAlignment="1">
      <alignment horizontal="distributed"/>
    </xf>
    <xf numFmtId="0" fontId="0" fillId="0" borderId="0" xfId="0" applyBorder="1"/>
    <xf numFmtId="3" fontId="0" fillId="0" borderId="8" xfId="0" applyNumberFormat="1" applyBorder="1"/>
    <xf numFmtId="0" fontId="0" fillId="0" borderId="7" xfId="0" applyBorder="1" applyAlignment="1">
      <alignment horizontal="centerContinuous"/>
    </xf>
    <xf numFmtId="3" fontId="0" fillId="0" borderId="4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176" fontId="0" fillId="0" borderId="0" xfId="0" applyNumberFormat="1"/>
    <xf numFmtId="0" fontId="0" fillId="0" borderId="3" xfId="0" quotePrefix="1" applyBorder="1" applyAlignment="1">
      <alignment horizontal="right"/>
    </xf>
    <xf numFmtId="0" fontId="0" fillId="0" borderId="4" xfId="0" quotePrefix="1" applyBorder="1" applyAlignment="1">
      <alignment horizontal="right"/>
    </xf>
    <xf numFmtId="176" fontId="0" fillId="0" borderId="0" xfId="0" applyNumberFormat="1" applyBorder="1"/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"/>
    </xf>
    <xf numFmtId="176" fontId="0" fillId="0" borderId="5" xfId="0" applyNumberFormat="1" applyBorder="1"/>
    <xf numFmtId="176" fontId="0" fillId="0" borderId="8" xfId="0" applyNumberFormat="1" applyBorder="1"/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/>
    <xf numFmtId="176" fontId="0" fillId="0" borderId="11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Border="1" applyAlignment="1">
      <alignment horizontal="centerContinuous"/>
    </xf>
    <xf numFmtId="176" fontId="0" fillId="0" borderId="9" xfId="0" applyNumberFormat="1" applyBorder="1" applyAlignment="1">
      <alignment horizontal="center"/>
    </xf>
    <xf numFmtId="176" fontId="0" fillId="0" borderId="4" xfId="0" applyNumberFormat="1" applyBorder="1"/>
    <xf numFmtId="0" fontId="0" fillId="0" borderId="6" xfId="0" quotePrefix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quotePrefix="1" applyBorder="1" applyAlignment="1">
      <alignment horizontal="right" vertical="top"/>
    </xf>
    <xf numFmtId="0" fontId="0" fillId="0" borderId="3" xfId="0" quotePrefix="1" applyBorder="1" applyAlignment="1">
      <alignment horizontal="right" vertical="center"/>
    </xf>
    <xf numFmtId="0" fontId="2" fillId="0" borderId="0" xfId="0" applyFont="1"/>
    <xf numFmtId="3" fontId="0" fillId="0" borderId="0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176" fontId="0" fillId="0" borderId="14" xfId="0" applyNumberFormat="1" applyBorder="1" applyAlignment="1"/>
    <xf numFmtId="3" fontId="0" fillId="0" borderId="11" xfId="0" applyNumberFormat="1" applyBorder="1" applyAlignment="1">
      <alignment horizontal="right"/>
    </xf>
    <xf numFmtId="177" fontId="0" fillId="0" borderId="15" xfId="0" applyNumberFormat="1" applyBorder="1"/>
    <xf numFmtId="1" fontId="0" fillId="0" borderId="12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left"/>
    </xf>
    <xf numFmtId="177" fontId="0" fillId="0" borderId="12" xfId="0" applyNumberFormat="1" applyBorder="1" applyAlignment="1">
      <alignment horizontal="right"/>
    </xf>
    <xf numFmtId="177" fontId="0" fillId="0" borderId="16" xfId="0" applyNumberFormat="1" applyBorder="1" applyAlignment="1">
      <alignment horizontal="right"/>
    </xf>
    <xf numFmtId="0" fontId="0" fillId="0" borderId="20" xfId="0" applyBorder="1" applyAlignment="1">
      <alignment horizontal="distributed"/>
    </xf>
    <xf numFmtId="0" fontId="0" fillId="0" borderId="13" xfId="0" applyBorder="1" applyAlignment="1">
      <alignment horizontal="distributed"/>
    </xf>
    <xf numFmtId="176" fontId="0" fillId="0" borderId="12" xfId="0" applyNumberFormat="1" applyBorder="1" applyAlignment="1"/>
    <xf numFmtId="176" fontId="0" fillId="0" borderId="16" xfId="0" applyNumberFormat="1" applyBorder="1" applyAlignment="1">
      <alignment horizontal="right"/>
    </xf>
    <xf numFmtId="0" fontId="6" fillId="0" borderId="17" xfId="0" applyFont="1" applyBorder="1"/>
    <xf numFmtId="177" fontId="0" fillId="0" borderId="21" xfId="0" applyNumberFormat="1" applyBorder="1"/>
    <xf numFmtId="3" fontId="0" fillId="0" borderId="21" xfId="0" applyNumberFormat="1" applyBorder="1"/>
    <xf numFmtId="0" fontId="9" fillId="0" borderId="15" xfId="0" applyNumberFormat="1" applyFont="1" applyBorder="1"/>
    <xf numFmtId="0" fontId="9" fillId="0" borderId="0" xfId="0" applyNumberFormat="1" applyFont="1"/>
    <xf numFmtId="0" fontId="9" fillId="0" borderId="10" xfId="0" applyNumberFormat="1" applyFont="1" applyBorder="1" applyAlignment="1">
      <alignment horizontal="center"/>
    </xf>
    <xf numFmtId="0" fontId="9" fillId="0" borderId="11" xfId="0" applyNumberFormat="1" applyFont="1" applyBorder="1"/>
    <xf numFmtId="0" fontId="9" fillId="0" borderId="15" xfId="0" applyNumberFormat="1" applyFont="1" applyBorder="1" applyAlignment="1">
      <alignment horizontal="center"/>
    </xf>
    <xf numFmtId="0" fontId="9" fillId="0" borderId="0" xfId="0" applyNumberFormat="1" applyFont="1" applyFill="1" applyBorder="1"/>
    <xf numFmtId="0" fontId="9" fillId="0" borderId="0" xfId="0" applyNumberFormat="1" applyFont="1" applyAlignment="1">
      <alignment horizontal="right"/>
    </xf>
    <xf numFmtId="0" fontId="9" fillId="0" borderId="9" xfId="0" applyNumberFormat="1" applyFont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0" fontId="10" fillId="0" borderId="15" xfId="0" applyNumberFormat="1" applyFont="1" applyBorder="1"/>
    <xf numFmtId="0" fontId="9" fillId="0" borderId="12" xfId="0" applyNumberFormat="1" applyFont="1" applyBorder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12" xfId="0" applyNumberFormat="1" applyFont="1" applyBorder="1" applyAlignment="1">
      <alignment vertical="center"/>
    </xf>
    <xf numFmtId="180" fontId="9" fillId="0" borderId="20" xfId="0" applyNumberFormat="1" applyFont="1" applyBorder="1" applyAlignment="1">
      <alignment vertical="center"/>
    </xf>
    <xf numFmtId="0" fontId="9" fillId="0" borderId="13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vertical="center"/>
    </xf>
    <xf numFmtId="182" fontId="9" fillId="0" borderId="12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180" fontId="9" fillId="0" borderId="13" xfId="0" applyNumberFormat="1" applyFont="1" applyBorder="1" applyAlignment="1">
      <alignment vertical="center"/>
    </xf>
    <xf numFmtId="0" fontId="9" fillId="0" borderId="12" xfId="0" quotePrefix="1" applyNumberFormat="1" applyFont="1" applyBorder="1" applyAlignment="1">
      <alignment horizontal="right" vertical="center"/>
    </xf>
    <xf numFmtId="179" fontId="9" fillId="0" borderId="5" xfId="0" applyNumberFormat="1" applyFont="1" applyBorder="1" applyAlignment="1">
      <alignment vertical="center"/>
    </xf>
    <xf numFmtId="0" fontId="9" fillId="0" borderId="16" xfId="0" applyNumberFormat="1" applyFont="1" applyBorder="1" applyAlignment="1">
      <alignment vertical="center"/>
    </xf>
    <xf numFmtId="182" fontId="9" fillId="0" borderId="16" xfId="0" applyNumberFormat="1" applyFont="1" applyBorder="1" applyAlignment="1">
      <alignment vertical="center"/>
    </xf>
    <xf numFmtId="0" fontId="9" fillId="0" borderId="16" xfId="0" quotePrefix="1" applyNumberFormat="1" applyFont="1" applyBorder="1" applyAlignment="1">
      <alignment horizontal="right" vertical="center"/>
    </xf>
    <xf numFmtId="180" fontId="9" fillId="0" borderId="16" xfId="0" applyNumberFormat="1" applyFont="1" applyBorder="1" applyAlignment="1">
      <alignment vertical="center"/>
    </xf>
    <xf numFmtId="180" fontId="9" fillId="0" borderId="17" xfId="0" applyNumberFormat="1" applyFont="1" applyBorder="1" applyAlignment="1">
      <alignment vertical="center"/>
    </xf>
    <xf numFmtId="0" fontId="9" fillId="0" borderId="17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9" fillId="0" borderId="21" xfId="0" applyNumberFormat="1" applyFont="1" applyBorder="1" applyAlignment="1">
      <alignment vertical="center"/>
    </xf>
    <xf numFmtId="179" fontId="9" fillId="0" borderId="21" xfId="0" applyNumberFormat="1" applyFont="1" applyBorder="1" applyAlignment="1">
      <alignment vertical="center"/>
    </xf>
    <xf numFmtId="0" fontId="9" fillId="0" borderId="21" xfId="0" quotePrefix="1" applyNumberFormat="1" applyFont="1" applyBorder="1" applyAlignment="1">
      <alignment horizontal="right" vertical="center"/>
    </xf>
    <xf numFmtId="179" fontId="9" fillId="0" borderId="21" xfId="0" quotePrefix="1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vertical="center"/>
    </xf>
    <xf numFmtId="179" fontId="9" fillId="0" borderId="8" xfId="0" applyNumberFormat="1" applyFont="1" applyBorder="1" applyAlignment="1">
      <alignment vertical="center"/>
    </xf>
    <xf numFmtId="0" fontId="11" fillId="0" borderId="0" xfId="0" applyNumberFormat="1" applyFont="1"/>
    <xf numFmtId="0" fontId="11" fillId="0" borderId="0" xfId="0" applyNumberFormat="1" applyFont="1" applyAlignment="1">
      <alignment horizontal="right"/>
    </xf>
    <xf numFmtId="0" fontId="12" fillId="0" borderId="0" xfId="0" applyNumberFormat="1" applyFont="1"/>
    <xf numFmtId="0" fontId="12" fillId="0" borderId="23" xfId="0" applyNumberFormat="1" applyFont="1" applyBorder="1" applyAlignment="1">
      <alignment horizontal="distributed" vertical="center" justifyLastLine="1"/>
    </xf>
    <xf numFmtId="0" fontId="12" fillId="0" borderId="24" xfId="0" applyNumberFormat="1" applyFont="1" applyBorder="1" applyAlignment="1">
      <alignment horizontal="distributed" vertical="center" justifyLastLine="1"/>
    </xf>
    <xf numFmtId="41" fontId="12" fillId="0" borderId="25" xfId="0" applyNumberFormat="1" applyFont="1" applyBorder="1" applyAlignment="1">
      <alignment horizontal="right" vertical="center"/>
    </xf>
    <xf numFmtId="181" fontId="12" fillId="0" borderId="26" xfId="5" applyNumberFormat="1" applyFont="1" applyBorder="1" applyAlignment="1">
      <alignment horizontal="right" vertical="center"/>
    </xf>
    <xf numFmtId="41" fontId="12" fillId="0" borderId="27" xfId="0" applyNumberFormat="1" applyFont="1" applyBorder="1" applyAlignment="1">
      <alignment horizontal="right" vertical="center"/>
    </xf>
    <xf numFmtId="181" fontId="12" fillId="0" borderId="28" xfId="5" applyNumberFormat="1" applyFont="1" applyBorder="1" applyAlignment="1">
      <alignment horizontal="right" vertical="center"/>
    </xf>
    <xf numFmtId="181" fontId="12" fillId="0" borderId="29" xfId="5" applyNumberFormat="1" applyFont="1" applyBorder="1" applyAlignment="1">
      <alignment horizontal="right" vertical="center"/>
    </xf>
    <xf numFmtId="41" fontId="12" fillId="0" borderId="30" xfId="0" applyNumberFormat="1" applyFont="1" applyBorder="1" applyAlignment="1">
      <alignment horizontal="right" vertical="center"/>
    </xf>
    <xf numFmtId="41" fontId="12" fillId="0" borderId="31" xfId="0" applyNumberFormat="1" applyFont="1" applyBorder="1" applyAlignment="1">
      <alignment vertical="center"/>
    </xf>
    <xf numFmtId="0" fontId="12" fillId="0" borderId="33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center" vertical="center"/>
    </xf>
    <xf numFmtId="0" fontId="12" fillId="0" borderId="35" xfId="0" applyNumberFormat="1" applyFont="1" applyBorder="1" applyAlignment="1">
      <alignment horizontal="center" vertical="center"/>
    </xf>
    <xf numFmtId="0" fontId="12" fillId="0" borderId="36" xfId="0" applyNumberFormat="1" applyFont="1" applyBorder="1" applyAlignment="1">
      <alignment horizontal="center" vertical="center"/>
    </xf>
    <xf numFmtId="0" fontId="12" fillId="0" borderId="27" xfId="0" applyNumberFormat="1" applyFont="1" applyBorder="1" applyAlignment="1">
      <alignment horizontal="right" vertical="center"/>
    </xf>
    <xf numFmtId="179" fontId="12" fillId="0" borderId="28" xfId="0" applyNumberFormat="1" applyFont="1" applyBorder="1" applyAlignment="1">
      <alignment horizontal="right" vertical="center"/>
    </xf>
    <xf numFmtId="176" fontId="12" fillId="0" borderId="28" xfId="5" applyNumberFormat="1" applyFont="1" applyBorder="1" applyAlignment="1">
      <alignment horizontal="right" vertical="center"/>
    </xf>
    <xf numFmtId="183" fontId="12" fillId="0" borderId="37" xfId="5" applyNumberFormat="1" applyFont="1" applyBorder="1" applyAlignment="1">
      <alignment horizontal="right" vertical="center"/>
    </xf>
    <xf numFmtId="181" fontId="12" fillId="0" borderId="38" xfId="5" applyNumberFormat="1" applyFont="1" applyBorder="1" applyAlignment="1">
      <alignment horizontal="right" vertical="center"/>
    </xf>
    <xf numFmtId="183" fontId="12" fillId="0" borderId="39" xfId="5" applyNumberFormat="1" applyFont="1" applyBorder="1" applyAlignment="1">
      <alignment horizontal="right" vertical="center"/>
    </xf>
    <xf numFmtId="183" fontId="12" fillId="0" borderId="40" xfId="5" applyNumberFormat="1" applyFont="1" applyBorder="1" applyAlignment="1">
      <alignment horizontal="right" vertical="center"/>
    </xf>
    <xf numFmtId="41" fontId="12" fillId="0" borderId="41" xfId="0" applyNumberFormat="1" applyFont="1" applyBorder="1" applyAlignment="1">
      <alignment vertical="center"/>
    </xf>
    <xf numFmtId="0" fontId="10" fillId="0" borderId="0" xfId="0" applyNumberFormat="1" applyFont="1"/>
    <xf numFmtId="0" fontId="12" fillId="0" borderId="42" xfId="0" applyNumberFormat="1" applyFont="1" applyBorder="1" applyAlignment="1">
      <alignment horizontal="distributed" vertical="center" justifyLastLine="1"/>
    </xf>
    <xf numFmtId="41" fontId="12" fillId="0" borderId="43" xfId="0" applyNumberFormat="1" applyFont="1" applyBorder="1" applyAlignment="1">
      <alignment horizontal="right" vertical="center"/>
    </xf>
    <xf numFmtId="41" fontId="12" fillId="0" borderId="44" xfId="0" applyNumberFormat="1" applyFont="1" applyBorder="1" applyAlignment="1">
      <alignment horizontal="right" vertical="center"/>
    </xf>
    <xf numFmtId="181" fontId="12" fillId="0" borderId="45" xfId="5" applyNumberFormat="1" applyFont="1" applyBorder="1" applyAlignment="1">
      <alignment horizontal="right" vertical="center"/>
    </xf>
    <xf numFmtId="41" fontId="12" fillId="0" borderId="39" xfId="0" applyNumberFormat="1" applyFont="1" applyBorder="1" applyAlignment="1">
      <alignment horizontal="right" vertical="center"/>
    </xf>
    <xf numFmtId="181" fontId="12" fillId="0" borderId="46" xfId="5" applyNumberFormat="1" applyFont="1" applyBorder="1" applyAlignment="1">
      <alignment horizontal="right" vertical="center"/>
    </xf>
    <xf numFmtId="41" fontId="12" fillId="0" borderId="40" xfId="0" applyNumberFormat="1" applyFont="1" applyBorder="1" applyAlignment="1">
      <alignment horizontal="right" vertical="center"/>
    </xf>
    <xf numFmtId="181" fontId="12" fillId="0" borderId="47" xfId="5" applyNumberFormat="1" applyFont="1" applyBorder="1" applyAlignment="1">
      <alignment horizontal="right" vertical="center"/>
    </xf>
    <xf numFmtId="41" fontId="12" fillId="0" borderId="48" xfId="5" quotePrefix="1" applyNumberFormat="1" applyFont="1" applyBorder="1" applyAlignment="1">
      <alignment horizontal="right" vertical="center"/>
    </xf>
    <xf numFmtId="0" fontId="11" fillId="0" borderId="0" xfId="0" applyNumberFormat="1" applyFont="1" applyAlignment="1">
      <alignment horizontal="right" vertical="top"/>
    </xf>
    <xf numFmtId="0" fontId="12" fillId="0" borderId="0" xfId="0" applyNumberFormat="1" applyFont="1" applyBorder="1"/>
    <xf numFmtId="0" fontId="12" fillId="0" borderId="50" xfId="0" applyNumberFormat="1" applyFont="1" applyBorder="1" applyAlignment="1">
      <alignment horizontal="distributed" vertical="center" justifyLastLine="1"/>
    </xf>
    <xf numFmtId="181" fontId="12" fillId="0" borderId="51" xfId="5" applyNumberFormat="1" applyFont="1" applyBorder="1" applyAlignment="1">
      <alignment horizontal="right" vertical="center"/>
    </xf>
    <xf numFmtId="181" fontId="12" fillId="0" borderId="52" xfId="0" applyNumberFormat="1" applyFont="1" applyBorder="1" applyAlignment="1">
      <alignment vertical="center"/>
    </xf>
    <xf numFmtId="181" fontId="12" fillId="0" borderId="52" xfId="5" applyNumberFormat="1" applyFont="1" applyBorder="1" applyAlignment="1">
      <alignment horizontal="right" vertical="center"/>
    </xf>
    <xf numFmtId="181" fontId="12" fillId="0" borderId="53" xfId="5" applyNumberFormat="1" applyFont="1" applyBorder="1" applyAlignment="1">
      <alignment horizontal="right" vertical="center"/>
    </xf>
    <xf numFmtId="41" fontId="12" fillId="0" borderId="54" xfId="5" quotePrefix="1" applyNumberFormat="1" applyFont="1" applyBorder="1" applyAlignment="1">
      <alignment horizontal="right" vertical="center"/>
    </xf>
    <xf numFmtId="181" fontId="12" fillId="0" borderId="55" xfId="5" applyNumberFormat="1" applyFont="1" applyBorder="1" applyAlignment="1">
      <alignment horizontal="right" vertical="center"/>
    </xf>
    <xf numFmtId="0" fontId="12" fillId="0" borderId="56" xfId="0" applyNumberFormat="1" applyFont="1" applyBorder="1" applyAlignment="1">
      <alignment horizontal="center"/>
    </xf>
    <xf numFmtId="0" fontId="12" fillId="0" borderId="26" xfId="0" applyNumberFormat="1" applyFont="1" applyBorder="1" applyAlignment="1">
      <alignment horizontal="center"/>
    </xf>
    <xf numFmtId="0" fontId="12" fillId="0" borderId="57" xfId="0" applyNumberFormat="1" applyFont="1" applyBorder="1" applyAlignment="1">
      <alignment vertical="center"/>
    </xf>
    <xf numFmtId="0" fontId="12" fillId="0" borderId="59" xfId="0" applyNumberFormat="1" applyFont="1" applyBorder="1" applyAlignment="1">
      <alignment horizontal="right" vertical="center"/>
    </xf>
    <xf numFmtId="179" fontId="12" fillId="0" borderId="38" xfId="0" applyNumberFormat="1" applyFont="1" applyBorder="1" applyAlignment="1">
      <alignment horizontal="right" vertical="center"/>
    </xf>
    <xf numFmtId="41" fontId="12" fillId="0" borderId="59" xfId="0" applyNumberFormat="1" applyFont="1" applyBorder="1" applyAlignment="1">
      <alignment horizontal="right" vertical="center"/>
    </xf>
    <xf numFmtId="176" fontId="12" fillId="0" borderId="38" xfId="5" applyNumberFormat="1" applyFont="1" applyBorder="1" applyAlignment="1">
      <alignment horizontal="right" vertical="center"/>
    </xf>
    <xf numFmtId="0" fontId="12" fillId="0" borderId="23" xfId="0" applyNumberFormat="1" applyFont="1" applyBorder="1" applyAlignment="1">
      <alignment horizontal="right" vertical="center"/>
    </xf>
    <xf numFmtId="179" fontId="12" fillId="0" borderId="60" xfId="0" applyNumberFormat="1" applyFont="1" applyBorder="1" applyAlignment="1">
      <alignment horizontal="right" vertical="center"/>
    </xf>
    <xf numFmtId="41" fontId="12" fillId="0" borderId="23" xfId="0" applyNumberFormat="1" applyFont="1" applyBorder="1" applyAlignment="1">
      <alignment horizontal="right" vertical="center"/>
    </xf>
    <xf numFmtId="176" fontId="12" fillId="0" borderId="60" xfId="5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12" fillId="0" borderId="71" xfId="0" applyNumberFormat="1" applyFont="1" applyBorder="1" applyAlignment="1">
      <alignment vertical="distributed" readingOrder="1"/>
    </xf>
    <xf numFmtId="0" fontId="12" fillId="0" borderId="72" xfId="0" applyNumberFormat="1" applyFont="1" applyBorder="1" applyAlignment="1">
      <alignment vertical="distributed" readingOrder="1"/>
    </xf>
    <xf numFmtId="0" fontId="12" fillId="0" borderId="61" xfId="0" applyNumberFormat="1" applyFont="1" applyBorder="1" applyAlignment="1">
      <alignment vertical="distributed" readingOrder="1"/>
    </xf>
    <xf numFmtId="0" fontId="12" fillId="0" borderId="49" xfId="0" applyNumberFormat="1" applyFont="1" applyBorder="1" applyAlignment="1">
      <alignment vertical="distributed" readingOrder="1"/>
    </xf>
    <xf numFmtId="0" fontId="12" fillId="0" borderId="49" xfId="0" applyNumberFormat="1" applyFont="1" applyBorder="1" applyAlignment="1">
      <alignment vertical="center"/>
    </xf>
    <xf numFmtId="0" fontId="12" fillId="0" borderId="61" xfId="0" applyNumberFormat="1" applyFont="1" applyBorder="1" applyAlignment="1">
      <alignment vertical="center" readingOrder="1"/>
    </xf>
    <xf numFmtId="0" fontId="12" fillId="0" borderId="49" xfId="0" applyNumberFormat="1" applyFont="1" applyBorder="1" applyAlignment="1">
      <alignment vertical="center" readingOrder="1"/>
    </xf>
    <xf numFmtId="0" fontId="12" fillId="0" borderId="67" xfId="0" applyNumberFormat="1" applyFont="1" applyBorder="1" applyAlignment="1">
      <alignment vertical="center" readingOrder="1"/>
    </xf>
    <xf numFmtId="0" fontId="12" fillId="0" borderId="68" xfId="0" applyNumberFormat="1" applyFont="1" applyBorder="1" applyAlignment="1">
      <alignment vertical="center" readingOrder="1"/>
    </xf>
    <xf numFmtId="0" fontId="11" fillId="0" borderId="0" xfId="0" applyNumberFormat="1" applyFont="1" applyAlignment="1">
      <alignment vertical="center"/>
    </xf>
    <xf numFmtId="181" fontId="12" fillId="0" borderId="84" xfId="5" applyNumberFormat="1" applyFont="1" applyBorder="1" applyAlignment="1">
      <alignment horizontal="right" vertical="center"/>
    </xf>
    <xf numFmtId="0" fontId="12" fillId="0" borderId="82" xfId="0" applyNumberFormat="1" applyFont="1" applyBorder="1" applyAlignment="1">
      <alignment horizontal="distributed" vertical="center" readingOrder="1"/>
    </xf>
    <xf numFmtId="0" fontId="12" fillId="0" borderId="80" xfId="0" applyNumberFormat="1" applyFont="1" applyBorder="1" applyAlignment="1">
      <alignment horizontal="distributed" vertical="center" readingOrder="1"/>
    </xf>
    <xf numFmtId="0" fontId="12" fillId="0" borderId="80" xfId="0" applyNumberFormat="1" applyFont="1" applyBorder="1" applyAlignment="1">
      <alignment horizontal="distributed" vertical="distributed" readingOrder="1"/>
    </xf>
    <xf numFmtId="0" fontId="12" fillId="0" borderId="83" xfId="0" applyNumberFormat="1" applyFont="1" applyBorder="1" applyAlignment="1">
      <alignment horizontal="distributed" vertical="distributed" readingOrder="1"/>
    </xf>
    <xf numFmtId="0" fontId="12" fillId="0" borderId="61" xfId="0" applyNumberFormat="1" applyFont="1" applyBorder="1" applyAlignment="1">
      <alignment vertical="center"/>
    </xf>
    <xf numFmtId="0" fontId="12" fillId="0" borderId="80" xfId="0" applyNumberFormat="1" applyFont="1" applyBorder="1" applyAlignment="1">
      <alignment horizontal="distributed" vertical="center"/>
    </xf>
    <xf numFmtId="41" fontId="12" fillId="0" borderId="41" xfId="0" applyNumberFormat="1" applyFont="1" applyBorder="1" applyAlignment="1">
      <alignment horizontal="right" vertical="center"/>
    </xf>
    <xf numFmtId="0" fontId="12" fillId="0" borderId="60" xfId="0" applyNumberFormat="1" applyFont="1" applyBorder="1" applyAlignment="1">
      <alignment horizontal="distributed" vertical="center" justifyLastLine="1"/>
    </xf>
    <xf numFmtId="41" fontId="12" fillId="0" borderId="32" xfId="5" quotePrefix="1" applyNumberFormat="1" applyFont="1" applyBorder="1" applyAlignment="1">
      <alignment vertical="center"/>
    </xf>
    <xf numFmtId="41" fontId="12" fillId="0" borderId="37" xfId="0" applyNumberFormat="1" applyFont="1" applyBorder="1" applyAlignment="1">
      <alignment horizontal="right" vertical="center"/>
    </xf>
    <xf numFmtId="181" fontId="12" fillId="0" borderId="85" xfId="5" applyNumberFormat="1" applyFont="1" applyBorder="1" applyAlignment="1">
      <alignment horizontal="right" vertical="center"/>
    </xf>
    <xf numFmtId="41" fontId="12" fillId="0" borderId="32" xfId="5" quotePrefix="1" applyNumberFormat="1" applyFont="1" applyBorder="1" applyAlignment="1">
      <alignment horizontal="right" vertical="center"/>
    </xf>
    <xf numFmtId="41" fontId="12" fillId="0" borderId="88" xfId="0" applyNumberFormat="1" applyFont="1" applyBorder="1" applyAlignment="1">
      <alignment horizontal="right" vertical="center"/>
    </xf>
    <xf numFmtId="0" fontId="12" fillId="0" borderId="86" xfId="0" applyNumberFormat="1" applyFont="1" applyBorder="1" applyAlignment="1">
      <alignment vertical="distributed" readingOrder="1"/>
    </xf>
    <xf numFmtId="0" fontId="12" fillId="0" borderId="87" xfId="0" applyNumberFormat="1" applyFont="1" applyBorder="1" applyAlignment="1">
      <alignment vertical="distributed" readingOrder="1"/>
    </xf>
    <xf numFmtId="0" fontId="12" fillId="0" borderId="0" xfId="0" applyNumberFormat="1" applyFont="1" applyAlignment="1">
      <alignment vertical="top"/>
    </xf>
    <xf numFmtId="0" fontId="12" fillId="0" borderId="90" xfId="0" applyNumberFormat="1" applyFont="1" applyBorder="1"/>
    <xf numFmtId="0" fontId="12" fillId="0" borderId="9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vertical="center"/>
    </xf>
    <xf numFmtId="41" fontId="12" fillId="0" borderId="0" xfId="5" quotePrefix="1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14" xfId="0" applyNumberFormat="1" applyFont="1" applyBorder="1" applyAlignment="1">
      <alignment horizontal="right" vertical="top"/>
    </xf>
    <xf numFmtId="0" fontId="11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181" fontId="12" fillId="0" borderId="60" xfId="5" applyNumberFormat="1" applyFont="1" applyBorder="1" applyAlignment="1">
      <alignment horizontal="right" vertical="center"/>
    </xf>
    <xf numFmtId="181" fontId="12" fillId="0" borderId="93" xfId="5" applyNumberFormat="1" applyFont="1" applyBorder="1" applyAlignment="1">
      <alignment horizontal="right" vertical="center"/>
    </xf>
    <xf numFmtId="181" fontId="12" fillId="0" borderId="28" xfId="0" applyNumberFormat="1" applyFont="1" applyBorder="1" applyAlignment="1">
      <alignment vertical="center"/>
    </xf>
    <xf numFmtId="41" fontId="12" fillId="0" borderId="88" xfId="0" applyNumberFormat="1" applyFont="1" applyFill="1" applyBorder="1" applyAlignment="1">
      <alignment horizontal="right" vertical="center"/>
    </xf>
    <xf numFmtId="41" fontId="12" fillId="0" borderId="44" xfId="0" applyNumberFormat="1" applyFont="1" applyFill="1" applyBorder="1" applyAlignment="1">
      <alignment horizontal="right" vertical="center"/>
    </xf>
    <xf numFmtId="41" fontId="12" fillId="0" borderId="39" xfId="0" applyNumberFormat="1" applyFont="1" applyFill="1" applyBorder="1" applyAlignment="1">
      <alignment horizontal="right" vertical="center"/>
    </xf>
    <xf numFmtId="41" fontId="12" fillId="0" borderId="40" xfId="0" applyNumberFormat="1" applyFont="1" applyFill="1" applyBorder="1" applyAlignment="1">
      <alignment horizontal="right" vertical="center"/>
    </xf>
    <xf numFmtId="41" fontId="12" fillId="0" borderId="41" xfId="0" applyNumberFormat="1" applyFont="1" applyFill="1" applyBorder="1" applyAlignment="1">
      <alignment horizontal="right" vertical="center"/>
    </xf>
    <xf numFmtId="0" fontId="12" fillId="0" borderId="42" xfId="0" applyNumberFormat="1" applyFont="1" applyFill="1" applyBorder="1" applyAlignment="1">
      <alignment horizontal="distributed" vertical="center" justifyLastLine="1"/>
    </xf>
    <xf numFmtId="41" fontId="12" fillId="0" borderId="41" xfId="0" applyNumberFormat="1" applyFont="1" applyFill="1" applyBorder="1" applyAlignment="1">
      <alignment vertical="center"/>
    </xf>
    <xf numFmtId="0" fontId="12" fillId="0" borderId="89" xfId="0" applyNumberFormat="1" applyFont="1" applyBorder="1" applyAlignment="1">
      <alignment horizontal="distributed" vertical="distributed" readingOrder="1"/>
    </xf>
    <xf numFmtId="41" fontId="12" fillId="0" borderId="44" xfId="0" applyNumberFormat="1" applyFont="1" applyBorder="1" applyAlignment="1">
      <alignment horizontal="center" vertical="center" wrapText="1"/>
    </xf>
    <xf numFmtId="41" fontId="12" fillId="0" borderId="48" xfId="5" applyNumberFormat="1" applyFont="1" applyBorder="1" applyAlignment="1">
      <alignment horizontal="right" vertical="center"/>
    </xf>
    <xf numFmtId="0" fontId="12" fillId="0" borderId="50" xfId="0" applyNumberFormat="1" applyFont="1" applyFill="1" applyBorder="1" applyAlignment="1">
      <alignment horizontal="distributed" vertical="center" justifyLastLine="1"/>
    </xf>
    <xf numFmtId="181" fontId="12" fillId="0" borderId="94" xfId="5" applyNumberFormat="1" applyFont="1" applyFill="1" applyBorder="1" applyAlignment="1">
      <alignment horizontal="right" vertical="center"/>
    </xf>
    <xf numFmtId="181" fontId="12" fillId="0" borderId="53" xfId="5" applyNumberFormat="1" applyFont="1" applyFill="1" applyBorder="1" applyAlignment="1">
      <alignment horizontal="right" vertical="center"/>
    </xf>
    <xf numFmtId="181" fontId="12" fillId="0" borderId="52" xfId="5" applyNumberFormat="1" applyFont="1" applyFill="1" applyBorder="1" applyAlignment="1">
      <alignment horizontal="right" vertical="center"/>
    </xf>
    <xf numFmtId="181" fontId="12" fillId="0" borderId="84" xfId="5" applyNumberFormat="1" applyFont="1" applyFill="1" applyBorder="1" applyAlignment="1">
      <alignment horizontal="right" vertical="center"/>
    </xf>
    <xf numFmtId="181" fontId="12" fillId="0" borderId="50" xfId="5" applyNumberFormat="1" applyFont="1" applyFill="1" applyBorder="1" applyAlignment="1">
      <alignment horizontal="right" vertical="center"/>
    </xf>
    <xf numFmtId="41" fontId="12" fillId="0" borderId="54" xfId="5" quotePrefix="1" applyNumberFormat="1" applyFont="1" applyFill="1" applyBorder="1" applyAlignment="1">
      <alignment horizontal="right" vertical="center"/>
    </xf>
    <xf numFmtId="0" fontId="12" fillId="0" borderId="23" xfId="0" applyNumberFormat="1" applyFont="1" applyFill="1" applyBorder="1" applyAlignment="1">
      <alignment horizontal="distributed" vertical="center" justifyLastLine="1"/>
    </xf>
    <xf numFmtId="41" fontId="12" fillId="0" borderId="59" xfId="0" applyNumberFormat="1" applyFont="1" applyFill="1" applyBorder="1" applyAlignment="1">
      <alignment horizontal="right" vertical="center"/>
    </xf>
    <xf numFmtId="41" fontId="12" fillId="0" borderId="25" xfId="0" applyNumberFormat="1" applyFont="1" applyFill="1" applyBorder="1" applyAlignment="1">
      <alignment horizontal="right" vertical="center"/>
    </xf>
    <xf numFmtId="41" fontId="12" fillId="0" borderId="27" xfId="0" applyNumberFormat="1" applyFont="1" applyFill="1" applyBorder="1" applyAlignment="1">
      <alignment horizontal="right" vertical="center"/>
    </xf>
    <xf numFmtId="41" fontId="12" fillId="0" borderId="30" xfId="0" applyNumberFormat="1" applyFont="1" applyFill="1" applyBorder="1" applyAlignment="1">
      <alignment horizontal="right" vertical="center"/>
    </xf>
    <xf numFmtId="41" fontId="12" fillId="0" borderId="31" xfId="0" applyNumberFormat="1" applyFont="1" applyFill="1" applyBorder="1" applyAlignment="1">
      <alignment vertical="center"/>
    </xf>
    <xf numFmtId="41" fontId="12" fillId="0" borderId="32" xfId="5" applyNumberFormat="1" applyFont="1" applyBorder="1" applyAlignment="1">
      <alignment horizontal="right" vertical="center"/>
    </xf>
    <xf numFmtId="41" fontId="12" fillId="0" borderId="54" xfId="5" applyNumberFormat="1" applyFont="1" applyBorder="1" applyAlignment="1">
      <alignment horizontal="right" vertical="center"/>
    </xf>
    <xf numFmtId="41" fontId="12" fillId="0" borderId="31" xfId="0" applyNumberFormat="1" applyFont="1" applyFill="1" applyBorder="1" applyAlignment="1">
      <alignment horizontal="right" vertical="center"/>
    </xf>
    <xf numFmtId="41" fontId="12" fillId="0" borderId="31" xfId="0" applyNumberFormat="1" applyFont="1" applyBorder="1" applyAlignment="1">
      <alignment horizontal="right" vertical="center"/>
    </xf>
    <xf numFmtId="181" fontId="12" fillId="0" borderId="95" xfId="5" applyNumberFormat="1" applyFont="1" applyBorder="1" applyAlignment="1">
      <alignment horizontal="right" vertical="center"/>
    </xf>
    <xf numFmtId="181" fontId="12" fillId="0" borderId="46" xfId="0" applyNumberFormat="1" applyFont="1" applyBorder="1" applyAlignment="1">
      <alignment vertical="center"/>
    </xf>
    <xf numFmtId="0" fontId="12" fillId="0" borderId="75" xfId="0" applyNumberFormat="1" applyFont="1" applyFill="1" applyBorder="1" applyAlignment="1">
      <alignment horizontal="centerContinuous" vertical="center"/>
    </xf>
    <xf numFmtId="0" fontId="12" fillId="0" borderId="79" xfId="0" applyNumberFormat="1" applyFont="1" applyFill="1" applyBorder="1" applyAlignment="1">
      <alignment horizontal="centerContinuous" vertical="center"/>
    </xf>
    <xf numFmtId="0" fontId="12" fillId="0" borderId="75" xfId="0" applyNumberFormat="1" applyFont="1" applyBorder="1" applyAlignment="1">
      <alignment horizontal="centerContinuous" vertical="center"/>
    </xf>
    <xf numFmtId="0" fontId="12" fillId="0" borderId="63" xfId="0" applyNumberFormat="1" applyFont="1" applyBorder="1" applyAlignment="1">
      <alignment horizontal="centerContinuous" vertical="center"/>
    </xf>
    <xf numFmtId="0" fontId="12" fillId="0" borderId="63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Alignment="1">
      <alignment horizontal="left" vertical="center"/>
    </xf>
    <xf numFmtId="0" fontId="12" fillId="0" borderId="76" xfId="0" applyNumberFormat="1" applyFont="1" applyFill="1" applyBorder="1" applyAlignment="1">
      <alignment horizontal="centerContinuous" vertical="center"/>
    </xf>
    <xf numFmtId="41" fontId="12" fillId="0" borderId="58" xfId="5" applyNumberFormat="1" applyFont="1" applyBorder="1" applyAlignment="1">
      <alignment horizontal="right" vertical="center"/>
    </xf>
    <xf numFmtId="41" fontId="12" fillId="0" borderId="96" xfId="0" applyNumberFormat="1" applyFont="1" applyBorder="1" applyAlignment="1">
      <alignment vertical="center"/>
    </xf>
    <xf numFmtId="41" fontId="12" fillId="0" borderId="57" xfId="0" applyNumberFormat="1" applyFont="1" applyBorder="1" applyAlignment="1">
      <alignment vertical="center"/>
    </xf>
    <xf numFmtId="183" fontId="12" fillId="0" borderId="42" xfId="5" applyNumberFormat="1" applyFont="1" applyBorder="1" applyAlignment="1">
      <alignment horizontal="right" vertical="center"/>
    </xf>
    <xf numFmtId="181" fontId="12" fillId="0" borderId="24" xfId="5" applyNumberFormat="1" applyFont="1" applyBorder="1" applyAlignment="1">
      <alignment horizontal="right" vertical="center"/>
    </xf>
    <xf numFmtId="181" fontId="12" fillId="0" borderId="55" xfId="5" applyNumberFormat="1" applyFont="1" applyFill="1" applyBorder="1" applyAlignment="1">
      <alignment horizontal="right" vertical="center"/>
    </xf>
    <xf numFmtId="181" fontId="12" fillId="0" borderId="46" xfId="5" applyNumberFormat="1" applyFont="1" applyFill="1" applyBorder="1" applyAlignment="1">
      <alignment horizontal="right" vertical="center"/>
    </xf>
    <xf numFmtId="0" fontId="12" fillId="0" borderId="24" xfId="0" applyNumberFormat="1" applyFont="1" applyFill="1" applyBorder="1" applyAlignment="1">
      <alignment horizontal="distributed" vertical="center" justifyLastLine="1"/>
    </xf>
    <xf numFmtId="181" fontId="12" fillId="0" borderId="97" xfId="5" applyNumberFormat="1" applyFont="1" applyFill="1" applyBorder="1" applyAlignment="1">
      <alignment horizontal="right" vertical="center"/>
    </xf>
    <xf numFmtId="181" fontId="12" fillId="0" borderId="47" xfId="5" applyNumberFormat="1" applyFont="1" applyFill="1" applyBorder="1" applyAlignment="1">
      <alignment horizontal="right" vertical="center"/>
    </xf>
    <xf numFmtId="181" fontId="12" fillId="0" borderId="24" xfId="5" applyNumberFormat="1" applyFont="1" applyFill="1" applyBorder="1" applyAlignment="1">
      <alignment horizontal="right" vertical="center"/>
    </xf>
    <xf numFmtId="41" fontId="12" fillId="0" borderId="48" xfId="5" quotePrefix="1" applyNumberFormat="1" applyFont="1" applyFill="1" applyBorder="1" applyAlignment="1">
      <alignment horizontal="right" vertical="center"/>
    </xf>
    <xf numFmtId="181" fontId="12" fillId="0" borderId="98" xfId="5" applyNumberFormat="1" applyFont="1" applyBorder="1" applyAlignment="1">
      <alignment horizontal="right" vertical="center"/>
    </xf>
    <xf numFmtId="0" fontId="10" fillId="0" borderId="0" xfId="0" applyNumberFormat="1" applyFont="1" applyBorder="1"/>
    <xf numFmtId="0" fontId="11" fillId="0" borderId="14" xfId="0" applyNumberFormat="1" applyFont="1" applyBorder="1" applyAlignment="1">
      <alignment horizontal="right" vertical="center"/>
    </xf>
    <xf numFmtId="0" fontId="12" fillId="0" borderId="69" xfId="0" applyNumberFormat="1" applyFont="1" applyBorder="1" applyAlignment="1">
      <alignment horizontal="center" vertical="center"/>
    </xf>
    <xf numFmtId="0" fontId="12" fillId="0" borderId="81" xfId="0" applyNumberFormat="1" applyFont="1" applyBorder="1" applyAlignment="1">
      <alignment horizontal="center" vertical="center"/>
    </xf>
    <xf numFmtId="0" fontId="12" fillId="0" borderId="70" xfId="0" applyNumberFormat="1" applyFont="1" applyBorder="1" applyAlignment="1">
      <alignment horizontal="center" vertical="center"/>
    </xf>
    <xf numFmtId="38" fontId="12" fillId="0" borderId="73" xfId="6" applyFont="1" applyFill="1" applyBorder="1" applyAlignment="1">
      <alignment horizontal="right" vertical="center"/>
    </xf>
    <xf numFmtId="38" fontId="12" fillId="0" borderId="14" xfId="6" applyFont="1" applyFill="1" applyBorder="1" applyAlignment="1">
      <alignment horizontal="right" vertical="center"/>
    </xf>
    <xf numFmtId="38" fontId="12" fillId="0" borderId="3" xfId="6" applyFont="1" applyFill="1" applyBorder="1" applyAlignment="1">
      <alignment horizontal="right" vertical="center"/>
    </xf>
    <xf numFmtId="38" fontId="12" fillId="0" borderId="74" xfId="6" applyFont="1" applyFill="1" applyBorder="1" applyAlignment="1">
      <alignment horizontal="left" vertical="center"/>
    </xf>
    <xf numFmtId="38" fontId="12" fillId="0" borderId="11" xfId="6" applyFont="1" applyFill="1" applyBorder="1" applyAlignment="1">
      <alignment horizontal="left" vertical="center"/>
    </xf>
    <xf numFmtId="38" fontId="12" fillId="0" borderId="4" xfId="6" applyFont="1" applyFill="1" applyBorder="1" applyAlignment="1">
      <alignment horizontal="left" vertical="center"/>
    </xf>
    <xf numFmtId="0" fontId="12" fillId="0" borderId="75" xfId="0" applyNumberFormat="1" applyFont="1" applyBorder="1" applyAlignment="1">
      <alignment horizontal="center" vertical="center"/>
    </xf>
    <xf numFmtId="0" fontId="12" fillId="0" borderId="76" xfId="0" applyNumberFormat="1" applyFont="1" applyBorder="1" applyAlignment="1">
      <alignment horizontal="center" vertical="center"/>
    </xf>
    <xf numFmtId="0" fontId="12" fillId="0" borderId="67" xfId="0" applyNumberFormat="1" applyFont="1" applyBorder="1" applyAlignment="1">
      <alignment horizontal="distributed" vertical="center" justifyLastLine="1" readingOrder="1"/>
    </xf>
    <xf numFmtId="0" fontId="12" fillId="0" borderId="68" xfId="0" applyNumberFormat="1" applyFont="1" applyBorder="1" applyAlignment="1">
      <alignment horizontal="distributed" vertical="center" justifyLastLine="1" readingOrder="1"/>
    </xf>
    <xf numFmtId="0" fontId="12" fillId="0" borderId="61" xfId="0" applyNumberFormat="1" applyFont="1" applyBorder="1" applyAlignment="1">
      <alignment horizontal="distributed" vertical="distributed" justifyLastLine="1" readingOrder="1"/>
    </xf>
    <xf numFmtId="0" fontId="12" fillId="0" borderId="49" xfId="0" applyNumberFormat="1" applyFont="1" applyBorder="1" applyAlignment="1">
      <alignment horizontal="distributed" vertical="distributed" justifyLastLine="1" readingOrder="1"/>
    </xf>
    <xf numFmtId="0" fontId="12" fillId="0" borderId="61" xfId="0" applyNumberFormat="1" applyFont="1" applyBorder="1" applyAlignment="1">
      <alignment horizontal="distributed" vertical="center" justifyLastLine="1"/>
    </xf>
    <xf numFmtId="0" fontId="12" fillId="0" borderId="49" xfId="0" applyNumberFormat="1" applyFont="1" applyBorder="1" applyAlignment="1">
      <alignment horizontal="distributed" vertical="center" justifyLastLine="1"/>
    </xf>
    <xf numFmtId="0" fontId="12" fillId="0" borderId="61" xfId="0" applyNumberFormat="1" applyFont="1" applyBorder="1" applyAlignment="1">
      <alignment horizontal="distributed" vertical="center" justifyLastLine="1" readingOrder="1"/>
    </xf>
    <xf numFmtId="0" fontId="12" fillId="0" borderId="49" xfId="0" applyNumberFormat="1" applyFont="1" applyBorder="1" applyAlignment="1">
      <alignment horizontal="distributed" vertical="center" justifyLastLine="1" readingOrder="1"/>
    </xf>
    <xf numFmtId="0" fontId="12" fillId="0" borderId="75" xfId="0" applyNumberFormat="1" applyFont="1" applyFill="1" applyBorder="1" applyAlignment="1">
      <alignment horizontal="center" vertical="center"/>
    </xf>
    <xf numFmtId="0" fontId="12" fillId="0" borderId="63" xfId="0" applyNumberFormat="1" applyFont="1" applyFill="1" applyBorder="1" applyAlignment="1">
      <alignment horizontal="center" vertical="center"/>
    </xf>
    <xf numFmtId="0" fontId="12" fillId="0" borderId="63" xfId="0" applyNumberFormat="1" applyFont="1" applyBorder="1" applyAlignment="1">
      <alignment horizontal="center" vertical="center"/>
    </xf>
    <xf numFmtId="0" fontId="12" fillId="0" borderId="71" xfId="0" applyNumberFormat="1" applyFont="1" applyBorder="1" applyAlignment="1">
      <alignment horizontal="distributed" vertical="distributed" justifyLastLine="1" readingOrder="1"/>
    </xf>
    <xf numFmtId="0" fontId="12" fillId="0" borderId="72" xfId="0" applyNumberFormat="1" applyFont="1" applyBorder="1" applyAlignment="1">
      <alignment horizontal="distributed" vertical="distributed" justifyLastLine="1" readingOrder="1"/>
    </xf>
    <xf numFmtId="0" fontId="12" fillId="0" borderId="73" xfId="0" applyNumberFormat="1" applyFont="1" applyBorder="1" applyAlignment="1">
      <alignment horizontal="distributed" vertical="center" justifyLastLine="1"/>
    </xf>
    <xf numFmtId="0" fontId="12" fillId="0" borderId="3" xfId="0" applyNumberFormat="1" applyFont="1" applyBorder="1" applyAlignment="1">
      <alignment horizontal="distributed" vertical="center" justifyLastLine="1"/>
    </xf>
    <xf numFmtId="0" fontId="12" fillId="0" borderId="74" xfId="0" applyNumberFormat="1" applyFont="1" applyBorder="1" applyAlignment="1">
      <alignment horizontal="distributed" vertical="center" justifyLastLine="1"/>
    </xf>
    <xf numFmtId="0" fontId="12" fillId="0" borderId="4" xfId="0" applyNumberFormat="1" applyFont="1" applyBorder="1" applyAlignment="1">
      <alignment horizontal="distributed" vertical="center" justifyLastLine="1"/>
    </xf>
    <xf numFmtId="0" fontId="12" fillId="0" borderId="76" xfId="0" applyNumberFormat="1" applyFont="1" applyFill="1" applyBorder="1" applyAlignment="1">
      <alignment horizontal="center" vertical="center"/>
    </xf>
    <xf numFmtId="0" fontId="12" fillId="0" borderId="7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12" fillId="0" borderId="86" xfId="0" applyNumberFormat="1" applyFont="1" applyBorder="1" applyAlignment="1">
      <alignment horizontal="distributed" vertical="distributed" justifyLastLine="1" readingOrder="1"/>
    </xf>
    <xf numFmtId="0" fontId="12" fillId="0" borderId="87" xfId="0" applyNumberFormat="1" applyFont="1" applyBorder="1" applyAlignment="1">
      <alignment horizontal="distributed" vertical="distributed" justifyLastLine="1" readingOrder="1"/>
    </xf>
    <xf numFmtId="0" fontId="12" fillId="0" borderId="62" xfId="0" applyNumberFormat="1" applyFont="1" applyBorder="1" applyAlignment="1">
      <alignment horizontal="distributed" vertical="center" justifyLastLine="1"/>
    </xf>
    <xf numFmtId="0" fontId="0" fillId="0" borderId="63" xfId="0" applyBorder="1" applyAlignment="1">
      <alignment horizontal="distributed" justifyLastLine="1"/>
    </xf>
    <xf numFmtId="0" fontId="0" fillId="0" borderId="64" xfId="0" applyBorder="1" applyAlignment="1">
      <alignment horizontal="distributed" justifyLastLine="1"/>
    </xf>
    <xf numFmtId="0" fontId="0" fillId="0" borderId="65" xfId="0" applyBorder="1" applyAlignment="1">
      <alignment horizontal="distributed" justifyLastLine="1"/>
    </xf>
    <xf numFmtId="0" fontId="12" fillId="0" borderId="66" xfId="0" applyNumberFormat="1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justifyLastLine="1"/>
    </xf>
    <xf numFmtId="0" fontId="12" fillId="0" borderId="80" xfId="0" applyNumberFormat="1" applyFont="1" applyBorder="1" applyAlignment="1">
      <alignment horizontal="distributed" vertical="center" justifyLastLine="1" readingOrder="1"/>
    </xf>
    <xf numFmtId="0" fontId="0" fillId="0" borderId="49" xfId="0" applyBorder="1" applyAlignment="1">
      <alignment horizontal="distributed" vertical="center" justifyLastLine="1"/>
    </xf>
    <xf numFmtId="0" fontId="12" fillId="0" borderId="19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12" fillId="0" borderId="83" xfId="0" applyNumberFormat="1" applyFont="1" applyBorder="1" applyAlignment="1">
      <alignment horizontal="distributed" vertical="distributed" justifyLastLine="1" readingOrder="1"/>
    </xf>
    <xf numFmtId="0" fontId="12" fillId="0" borderId="80" xfId="0" applyNumberFormat="1" applyFont="1" applyBorder="1" applyAlignment="1">
      <alignment horizontal="distributed" vertical="distributed" justifyLastLine="1" readingOrder="1"/>
    </xf>
    <xf numFmtId="0" fontId="12" fillId="0" borderId="77" xfId="0" applyNumberFormat="1" applyFont="1" applyBorder="1" applyAlignment="1">
      <alignment horizontal="center" vertical="center"/>
    </xf>
    <xf numFmtId="0" fontId="12" fillId="0" borderId="92" xfId="0" applyNumberFormat="1" applyFont="1" applyBorder="1" applyAlignment="1">
      <alignment horizontal="center" vertical="center"/>
    </xf>
    <xf numFmtId="0" fontId="12" fillId="0" borderId="78" xfId="0" applyNumberFormat="1" applyFont="1" applyBorder="1" applyAlignment="1">
      <alignment horizontal="center" vertical="center"/>
    </xf>
    <xf numFmtId="0" fontId="12" fillId="0" borderId="71" xfId="0" applyNumberFormat="1" applyFont="1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0" fontId="12" fillId="0" borderId="80" xfId="0" applyNumberFormat="1" applyFont="1" applyBorder="1" applyAlignment="1">
      <alignment horizontal="distributed" vertical="center" justifyLastLine="1"/>
    </xf>
    <xf numFmtId="0" fontId="0" fillId="0" borderId="49" xfId="0" applyBorder="1" applyAlignment="1">
      <alignment horizontal="distributed" justifyLastLine="1"/>
    </xf>
    <xf numFmtId="0" fontId="12" fillId="0" borderId="67" xfId="0" applyNumberFormat="1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justifyLastLine="1"/>
    </xf>
    <xf numFmtId="0" fontId="12" fillId="0" borderId="79" xfId="0" applyNumberFormat="1" applyFont="1" applyFill="1" applyBorder="1" applyAlignment="1">
      <alignment horizontal="center" vertical="center"/>
    </xf>
    <xf numFmtId="0" fontId="12" fillId="0" borderId="82" xfId="0" applyNumberFormat="1" applyFont="1" applyBorder="1" applyAlignment="1">
      <alignment horizontal="distributed" vertical="center" justifyLastLine="1" readingOrder="1"/>
    </xf>
    <xf numFmtId="0" fontId="0" fillId="0" borderId="70" xfId="0" applyBorder="1" applyAlignment="1">
      <alignment horizontal="center" vertical="center"/>
    </xf>
    <xf numFmtId="0" fontId="9" fillId="0" borderId="19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0" fillId="0" borderId="4" xfId="0" applyBorder="1" applyAlignment="1"/>
    <xf numFmtId="0" fontId="9" fillId="0" borderId="6" xfId="0" applyNumberFormat="1" applyFont="1" applyBorder="1" applyAlignment="1">
      <alignment horizontal="center"/>
    </xf>
  </cellXfs>
  <cellStyles count="7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209550</xdr:rowOff>
    </xdr:from>
    <xdr:to>
      <xdr:col>1</xdr:col>
      <xdr:colOff>0</xdr:colOff>
      <xdr:row>2</xdr:row>
      <xdr:rowOff>0</xdr:rowOff>
    </xdr:to>
    <xdr:sp macro="" textlink="">
      <xdr:nvSpPr>
        <xdr:cNvPr id="7217" name="Line 1"/>
        <xdr:cNvSpPr>
          <a:spLocks noChangeShapeType="1"/>
        </xdr:cNvSpPr>
      </xdr:nvSpPr>
      <xdr:spPr bwMode="auto">
        <a:xfrm>
          <a:off x="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2</xdr:row>
      <xdr:rowOff>0</xdr:rowOff>
    </xdr:to>
    <xdr:sp macro="" textlink="">
      <xdr:nvSpPr>
        <xdr:cNvPr id="7218" name="Line 2"/>
        <xdr:cNvSpPr>
          <a:spLocks noChangeShapeType="1"/>
        </xdr:cNvSpPr>
      </xdr:nvSpPr>
      <xdr:spPr bwMode="auto">
        <a:xfrm>
          <a:off x="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152400</xdr:rowOff>
    </xdr:from>
    <xdr:to>
      <xdr:col>1</xdr:col>
      <xdr:colOff>0</xdr:colOff>
      <xdr:row>2</xdr:row>
      <xdr:rowOff>247650</xdr:rowOff>
    </xdr:to>
    <xdr:sp macro="" textlink="">
      <xdr:nvSpPr>
        <xdr:cNvPr id="7219" name="Line 3"/>
        <xdr:cNvSpPr>
          <a:spLocks noChangeShapeType="1"/>
        </xdr:cNvSpPr>
      </xdr:nvSpPr>
      <xdr:spPr bwMode="auto">
        <a:xfrm flipH="1" flipV="1">
          <a:off x="0" y="5524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209550</xdr:rowOff>
    </xdr:from>
    <xdr:to>
      <xdr:col>1</xdr:col>
      <xdr:colOff>0</xdr:colOff>
      <xdr:row>2</xdr:row>
      <xdr:rowOff>0</xdr:rowOff>
    </xdr:to>
    <xdr:sp macro="" textlink="">
      <xdr:nvSpPr>
        <xdr:cNvPr id="7220" name="Line 7"/>
        <xdr:cNvSpPr>
          <a:spLocks noChangeShapeType="1"/>
        </xdr:cNvSpPr>
      </xdr:nvSpPr>
      <xdr:spPr bwMode="auto">
        <a:xfrm>
          <a:off x="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2</xdr:row>
      <xdr:rowOff>0</xdr:rowOff>
    </xdr:to>
    <xdr:sp macro="" textlink="">
      <xdr:nvSpPr>
        <xdr:cNvPr id="7221" name="Line 8"/>
        <xdr:cNvSpPr>
          <a:spLocks noChangeShapeType="1"/>
        </xdr:cNvSpPr>
      </xdr:nvSpPr>
      <xdr:spPr bwMode="auto">
        <a:xfrm>
          <a:off x="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152400</xdr:rowOff>
    </xdr:from>
    <xdr:to>
      <xdr:col>1</xdr:col>
      <xdr:colOff>0</xdr:colOff>
      <xdr:row>2</xdr:row>
      <xdr:rowOff>247650</xdr:rowOff>
    </xdr:to>
    <xdr:sp macro="" textlink="">
      <xdr:nvSpPr>
        <xdr:cNvPr id="7222" name="Line 9"/>
        <xdr:cNvSpPr>
          <a:spLocks noChangeShapeType="1"/>
        </xdr:cNvSpPr>
      </xdr:nvSpPr>
      <xdr:spPr bwMode="auto">
        <a:xfrm flipH="1" flipV="1">
          <a:off x="0" y="5524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76204</xdr:colOff>
      <xdr:row>1</xdr:row>
      <xdr:rowOff>19054</xdr:rowOff>
    </xdr:from>
    <xdr:to>
      <xdr:col>4</xdr:col>
      <xdr:colOff>0</xdr:colOff>
      <xdr:row>3</xdr:row>
      <xdr:rowOff>7937</xdr:rowOff>
    </xdr:to>
    <xdr:cxnSp macro="">
      <xdr:nvCxnSpPr>
        <xdr:cNvPr id="8" name="直線コネクタ 7"/>
        <xdr:cNvCxnSpPr/>
      </xdr:nvCxnSpPr>
      <xdr:spPr>
        <a:xfrm flipH="1" flipV="1">
          <a:off x="76204" y="249242"/>
          <a:ext cx="1281109" cy="4810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209550</xdr:rowOff>
    </xdr:from>
    <xdr:to>
      <xdr:col>1</xdr:col>
      <xdr:colOff>0</xdr:colOff>
      <xdr:row>2</xdr:row>
      <xdr:rowOff>0</xdr:rowOff>
    </xdr:to>
    <xdr:sp macro="" textlink="">
      <xdr:nvSpPr>
        <xdr:cNvPr id="6178" name="Line 1"/>
        <xdr:cNvSpPr>
          <a:spLocks noChangeShapeType="1"/>
        </xdr:cNvSpPr>
      </xdr:nvSpPr>
      <xdr:spPr bwMode="auto">
        <a:xfrm>
          <a:off x="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2</xdr:row>
      <xdr:rowOff>0</xdr:rowOff>
    </xdr:to>
    <xdr:sp macro="" textlink="">
      <xdr:nvSpPr>
        <xdr:cNvPr id="6179" name="Line 2"/>
        <xdr:cNvSpPr>
          <a:spLocks noChangeShapeType="1"/>
        </xdr:cNvSpPr>
      </xdr:nvSpPr>
      <xdr:spPr bwMode="auto">
        <a:xfrm>
          <a:off x="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152400</xdr:rowOff>
    </xdr:from>
    <xdr:to>
      <xdr:col>1</xdr:col>
      <xdr:colOff>0</xdr:colOff>
      <xdr:row>2</xdr:row>
      <xdr:rowOff>247650</xdr:rowOff>
    </xdr:to>
    <xdr:sp macro="" textlink="">
      <xdr:nvSpPr>
        <xdr:cNvPr id="6180" name="Line 3"/>
        <xdr:cNvSpPr>
          <a:spLocks noChangeShapeType="1"/>
        </xdr:cNvSpPr>
      </xdr:nvSpPr>
      <xdr:spPr bwMode="auto">
        <a:xfrm flipH="1" flipV="1">
          <a:off x="0" y="5524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1</xdr:row>
      <xdr:rowOff>209550</xdr:rowOff>
    </xdr:from>
    <xdr:to>
      <xdr:col>2</xdr:col>
      <xdr:colOff>0</xdr:colOff>
      <xdr:row>2</xdr:row>
      <xdr:rowOff>0</xdr:rowOff>
    </xdr:to>
    <xdr:sp macro="" textlink="">
      <xdr:nvSpPr>
        <xdr:cNvPr id="1064" name="Line 2"/>
        <xdr:cNvSpPr>
          <a:spLocks noChangeShapeType="1"/>
        </xdr:cNvSpPr>
      </xdr:nvSpPr>
      <xdr:spPr bwMode="auto">
        <a:xfrm>
          <a:off x="1647825" y="36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1114425</xdr:colOff>
      <xdr:row>1</xdr:row>
      <xdr:rowOff>190500</xdr:rowOff>
    </xdr:from>
    <xdr:to>
      <xdr:col>2</xdr:col>
      <xdr:colOff>0</xdr:colOff>
      <xdr:row>2</xdr:row>
      <xdr:rowOff>0</xdr:rowOff>
    </xdr:to>
    <xdr:sp macro="" textlink="">
      <xdr:nvSpPr>
        <xdr:cNvPr id="1065" name="Line 4"/>
        <xdr:cNvSpPr>
          <a:spLocks noChangeShapeType="1"/>
        </xdr:cNvSpPr>
      </xdr:nvSpPr>
      <xdr:spPr bwMode="auto">
        <a:xfrm>
          <a:off x="1647825" y="36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990600</xdr:colOff>
      <xdr:row>2</xdr:row>
      <xdr:rowOff>152400</xdr:rowOff>
    </xdr:from>
    <xdr:to>
      <xdr:col>1</xdr:col>
      <xdr:colOff>600075</xdr:colOff>
      <xdr:row>2</xdr:row>
      <xdr:rowOff>247650</xdr:rowOff>
    </xdr:to>
    <xdr:sp macro="" textlink="">
      <xdr:nvSpPr>
        <xdr:cNvPr id="1066" name="Line 5"/>
        <xdr:cNvSpPr>
          <a:spLocks noChangeShapeType="1"/>
        </xdr:cNvSpPr>
      </xdr:nvSpPr>
      <xdr:spPr bwMode="auto">
        <a:xfrm flipH="1" flipV="1">
          <a:off x="1647825" y="5143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1114425</xdr:colOff>
      <xdr:row>1</xdr:row>
      <xdr:rowOff>200025</xdr:rowOff>
    </xdr:to>
    <xdr:sp macro="" textlink="">
      <xdr:nvSpPr>
        <xdr:cNvPr id="3128" name="Line 1"/>
        <xdr:cNvSpPr>
          <a:spLocks noChangeShapeType="1"/>
        </xdr:cNvSpPr>
      </xdr:nvSpPr>
      <xdr:spPr bwMode="auto">
        <a:xfrm>
          <a:off x="447675" y="266700"/>
          <a:ext cx="11144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1924050</xdr:colOff>
      <xdr:row>1</xdr:row>
      <xdr:rowOff>209550</xdr:rowOff>
    </xdr:from>
    <xdr:to>
      <xdr:col>2</xdr:col>
      <xdr:colOff>0</xdr:colOff>
      <xdr:row>2</xdr:row>
      <xdr:rowOff>0</xdr:rowOff>
    </xdr:to>
    <xdr:sp macro="" textlink="">
      <xdr:nvSpPr>
        <xdr:cNvPr id="3129" name="Line 2"/>
        <xdr:cNvSpPr>
          <a:spLocks noChangeShapeType="1"/>
        </xdr:cNvSpPr>
      </xdr:nvSpPr>
      <xdr:spPr bwMode="auto">
        <a:xfrm>
          <a:off x="2257425" y="476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</xdr:col>
      <xdr:colOff>1009650</xdr:colOff>
      <xdr:row>2</xdr:row>
      <xdr:rowOff>142875</xdr:rowOff>
    </xdr:to>
    <xdr:sp macro="" textlink="">
      <xdr:nvSpPr>
        <xdr:cNvPr id="3130" name="Line 3"/>
        <xdr:cNvSpPr>
          <a:spLocks noChangeShapeType="1"/>
        </xdr:cNvSpPr>
      </xdr:nvSpPr>
      <xdr:spPr bwMode="auto">
        <a:xfrm>
          <a:off x="457200" y="276225"/>
          <a:ext cx="10001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1114425</xdr:colOff>
      <xdr:row>1</xdr:row>
      <xdr:rowOff>190500</xdr:rowOff>
    </xdr:from>
    <xdr:to>
      <xdr:col>2</xdr:col>
      <xdr:colOff>0</xdr:colOff>
      <xdr:row>2</xdr:row>
      <xdr:rowOff>0</xdr:rowOff>
    </xdr:to>
    <xdr:sp macro="" textlink="">
      <xdr:nvSpPr>
        <xdr:cNvPr id="3131" name="Line 4"/>
        <xdr:cNvSpPr>
          <a:spLocks noChangeShapeType="1"/>
        </xdr:cNvSpPr>
      </xdr:nvSpPr>
      <xdr:spPr bwMode="auto">
        <a:xfrm>
          <a:off x="1562100" y="457200"/>
          <a:ext cx="695325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990600</xdr:colOff>
      <xdr:row>2</xdr:row>
      <xdr:rowOff>152400</xdr:rowOff>
    </xdr:from>
    <xdr:to>
      <xdr:col>1</xdr:col>
      <xdr:colOff>1790700</xdr:colOff>
      <xdr:row>2</xdr:row>
      <xdr:rowOff>247650</xdr:rowOff>
    </xdr:to>
    <xdr:sp macro="" textlink="">
      <xdr:nvSpPr>
        <xdr:cNvPr id="3132" name="Line 5"/>
        <xdr:cNvSpPr>
          <a:spLocks noChangeShapeType="1"/>
        </xdr:cNvSpPr>
      </xdr:nvSpPr>
      <xdr:spPr bwMode="auto">
        <a:xfrm flipH="1" flipV="1">
          <a:off x="1438275" y="638175"/>
          <a:ext cx="80010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1981200</xdr:colOff>
      <xdr:row>1</xdr:row>
      <xdr:rowOff>219075</xdr:rowOff>
    </xdr:to>
    <xdr:sp macro="" textlink="">
      <xdr:nvSpPr>
        <xdr:cNvPr id="2082" name="Line 1"/>
        <xdr:cNvSpPr>
          <a:spLocks noChangeShapeType="1"/>
        </xdr:cNvSpPr>
      </xdr:nvSpPr>
      <xdr:spPr bwMode="auto">
        <a:xfrm>
          <a:off x="447675" y="266700"/>
          <a:ext cx="19812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1933575</xdr:colOff>
      <xdr:row>1</xdr:row>
      <xdr:rowOff>219075</xdr:rowOff>
    </xdr:from>
    <xdr:to>
      <xdr:col>2</xdr:col>
      <xdr:colOff>0</xdr:colOff>
      <xdr:row>2</xdr:row>
      <xdr:rowOff>0</xdr:rowOff>
    </xdr:to>
    <xdr:sp macro="" textlink="">
      <xdr:nvSpPr>
        <xdr:cNvPr id="2083" name="Line 2"/>
        <xdr:cNvSpPr>
          <a:spLocks noChangeShapeType="1"/>
        </xdr:cNvSpPr>
      </xdr:nvSpPr>
      <xdr:spPr bwMode="auto">
        <a:xfrm>
          <a:off x="2381250" y="485775"/>
          <a:ext cx="60960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438150</xdr:colOff>
      <xdr:row>1</xdr:row>
      <xdr:rowOff>9525</xdr:rowOff>
    </xdr:from>
    <xdr:to>
      <xdr:col>1</xdr:col>
      <xdr:colOff>2057400</xdr:colOff>
      <xdr:row>3</xdr:row>
      <xdr:rowOff>0</xdr:rowOff>
    </xdr:to>
    <xdr:sp macro="" textlink="">
      <xdr:nvSpPr>
        <xdr:cNvPr id="2084" name="Line 3"/>
        <xdr:cNvSpPr>
          <a:spLocks noChangeShapeType="1"/>
        </xdr:cNvSpPr>
      </xdr:nvSpPr>
      <xdr:spPr bwMode="auto">
        <a:xfrm>
          <a:off x="438150" y="276225"/>
          <a:ext cx="20669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zoomScaleNormal="100" workbookViewId="0">
      <selection activeCell="B1" sqref="B1"/>
    </sheetView>
  </sheetViews>
  <sheetFormatPr defaultRowHeight="14.25"/>
  <cols>
    <col min="1" max="1" width="0.8984375" style="72" customWidth="1"/>
    <col min="2" max="2" width="1" style="162" customWidth="1"/>
    <col min="3" max="3" width="11.5" style="162" customWidth="1"/>
    <col min="4" max="4" width="0.796875" style="162" customWidth="1"/>
    <col min="5" max="6" width="6.5" style="162" customWidth="1"/>
    <col min="7" max="12" width="6.5" style="72" customWidth="1"/>
    <col min="13" max="16384" width="8.796875" style="72"/>
  </cols>
  <sheetData>
    <row r="1" spans="1:12" s="160" customFormat="1" ht="18" thickBot="1">
      <c r="A1" s="159"/>
      <c r="B1" s="159" t="s">
        <v>167</v>
      </c>
      <c r="C1" s="159"/>
      <c r="D1" s="159"/>
      <c r="E1" s="159"/>
      <c r="F1" s="159"/>
      <c r="G1" s="159"/>
      <c r="H1" s="159"/>
      <c r="I1" s="159"/>
      <c r="J1" s="159"/>
      <c r="K1" s="159"/>
      <c r="L1" s="197"/>
    </row>
    <row r="2" spans="1:12" s="161" customFormat="1" ht="13.5" customHeight="1">
      <c r="B2" s="256" t="s">
        <v>148</v>
      </c>
      <c r="C2" s="257"/>
      <c r="D2" s="258"/>
      <c r="E2" s="233" t="s">
        <v>162</v>
      </c>
      <c r="F2" s="234"/>
      <c r="G2" s="231" t="s">
        <v>166</v>
      </c>
      <c r="H2" s="232"/>
      <c r="I2" s="231" t="s">
        <v>172</v>
      </c>
      <c r="J2" s="235"/>
      <c r="K2" s="232" t="s">
        <v>182</v>
      </c>
      <c r="L2" s="237"/>
    </row>
    <row r="3" spans="1:12" s="161" customFormat="1" ht="13.5" customHeight="1">
      <c r="B3" s="259" t="s">
        <v>149</v>
      </c>
      <c r="C3" s="260"/>
      <c r="D3" s="261"/>
      <c r="E3" s="130" t="s">
        <v>95</v>
      </c>
      <c r="F3" s="141" t="s">
        <v>96</v>
      </c>
      <c r="G3" s="108" t="s">
        <v>95</v>
      </c>
      <c r="H3" s="181" t="s">
        <v>96</v>
      </c>
      <c r="I3" s="108" t="s">
        <v>95</v>
      </c>
      <c r="J3" s="181" t="s">
        <v>96</v>
      </c>
      <c r="K3" s="130" t="s">
        <v>95</v>
      </c>
      <c r="L3" s="109" t="s">
        <v>96</v>
      </c>
    </row>
    <row r="4" spans="1:12" s="161" customFormat="1" ht="13.5" customHeight="1">
      <c r="B4" s="163"/>
      <c r="C4" s="177" t="s">
        <v>151</v>
      </c>
      <c r="D4" s="164"/>
      <c r="E4" s="134">
        <v>23</v>
      </c>
      <c r="F4" s="111">
        <v>16.197183098591552</v>
      </c>
      <c r="G4" s="153">
        <v>5</v>
      </c>
      <c r="H4" s="125">
        <v>6.1728395061728394</v>
      </c>
      <c r="I4" s="153">
        <v>13</v>
      </c>
      <c r="J4" s="125">
        <v>12.264150943396226</v>
      </c>
      <c r="K4" s="186">
        <v>11</v>
      </c>
      <c r="L4" s="135">
        <v>12.087912087912088</v>
      </c>
    </row>
    <row r="5" spans="1:12" s="161" customFormat="1" ht="13.5" customHeight="1">
      <c r="B5" s="187"/>
      <c r="C5" s="209" t="s">
        <v>152</v>
      </c>
      <c r="D5" s="188"/>
      <c r="E5" s="210">
        <v>17</v>
      </c>
      <c r="F5" s="114">
        <v>11.971830985915492</v>
      </c>
      <c r="G5" s="110">
        <v>13</v>
      </c>
      <c r="H5" s="113">
        <v>16.100000000000001</v>
      </c>
      <c r="I5" s="110">
        <v>16</v>
      </c>
      <c r="J5" s="144">
        <v>15.09433962264151</v>
      </c>
      <c r="K5" s="110">
        <v>10</v>
      </c>
      <c r="L5" s="135">
        <v>10.989010989010989</v>
      </c>
    </row>
    <row r="6" spans="1:12" s="161" customFormat="1" ht="13.5" customHeight="1">
      <c r="B6" s="165"/>
      <c r="C6" s="176" t="s">
        <v>136</v>
      </c>
      <c r="D6" s="166"/>
      <c r="E6" s="134">
        <v>17</v>
      </c>
      <c r="F6" s="113">
        <v>11.971830985915492</v>
      </c>
      <c r="G6" s="112">
        <v>14</v>
      </c>
      <c r="H6" s="113">
        <v>17.283950617283949</v>
      </c>
      <c r="I6" s="112">
        <v>10</v>
      </c>
      <c r="J6" s="144">
        <v>9.433962264150944</v>
      </c>
      <c r="K6" s="112">
        <v>12</v>
      </c>
      <c r="L6" s="135">
        <v>13.186813186813188</v>
      </c>
    </row>
    <row r="7" spans="1:12" s="161" customFormat="1" ht="13.5" customHeight="1">
      <c r="B7" s="165"/>
      <c r="C7" s="176" t="s">
        <v>137</v>
      </c>
      <c r="D7" s="166"/>
      <c r="E7" s="134">
        <v>15</v>
      </c>
      <c r="F7" s="184">
        <v>10.56338028169014</v>
      </c>
      <c r="G7" s="112">
        <v>8</v>
      </c>
      <c r="H7" s="113">
        <v>9.8765432098765427</v>
      </c>
      <c r="I7" s="112">
        <v>7</v>
      </c>
      <c r="J7" s="144">
        <v>6.6037735849056602</v>
      </c>
      <c r="K7" s="112">
        <v>6</v>
      </c>
      <c r="L7" s="135">
        <v>6.593406593406594</v>
      </c>
    </row>
    <row r="8" spans="1:12" s="161" customFormat="1" ht="13.5" customHeight="1">
      <c r="B8" s="165"/>
      <c r="C8" s="176" t="s">
        <v>138</v>
      </c>
      <c r="D8" s="166"/>
      <c r="E8" s="134">
        <v>14</v>
      </c>
      <c r="F8" s="113">
        <v>9.8591549295774641</v>
      </c>
      <c r="G8" s="112">
        <v>6</v>
      </c>
      <c r="H8" s="113">
        <v>7.4074074074074066</v>
      </c>
      <c r="I8" s="112">
        <v>6</v>
      </c>
      <c r="J8" s="144">
        <v>5.6603773584905666</v>
      </c>
      <c r="K8" s="112">
        <v>7</v>
      </c>
      <c r="L8" s="135">
        <v>7.6923076923076925</v>
      </c>
    </row>
    <row r="9" spans="1:12" s="161" customFormat="1" ht="13.5" customHeight="1">
      <c r="B9" s="165"/>
      <c r="C9" s="176" t="s">
        <v>139</v>
      </c>
      <c r="D9" s="166"/>
      <c r="E9" s="134">
        <v>34</v>
      </c>
      <c r="F9" s="113">
        <v>23.943661971830984</v>
      </c>
      <c r="G9" s="112">
        <v>18</v>
      </c>
      <c r="H9" s="113">
        <v>22.222222222222221</v>
      </c>
      <c r="I9" s="112">
        <v>30</v>
      </c>
      <c r="J9" s="144">
        <v>28.30188679245283</v>
      </c>
      <c r="K9" s="112">
        <v>25</v>
      </c>
      <c r="L9" s="135">
        <v>27.472527472527474</v>
      </c>
    </row>
    <row r="10" spans="1:12" s="161" customFormat="1" ht="13.5" customHeight="1">
      <c r="B10" s="178"/>
      <c r="C10" s="179" t="s">
        <v>140</v>
      </c>
      <c r="D10" s="167"/>
      <c r="E10" s="134">
        <v>7</v>
      </c>
      <c r="F10" s="113">
        <v>4.929577464788732</v>
      </c>
      <c r="G10" s="112">
        <v>12</v>
      </c>
      <c r="H10" s="113">
        <v>14.814814814814813</v>
      </c>
      <c r="I10" s="112">
        <v>12</v>
      </c>
      <c r="J10" s="144">
        <v>11.320754716981133</v>
      </c>
      <c r="K10" s="112">
        <v>12</v>
      </c>
      <c r="L10" s="135">
        <v>13.186813186813188</v>
      </c>
    </row>
    <row r="11" spans="1:12" s="161" customFormat="1" ht="13.5" customHeight="1">
      <c r="B11" s="178"/>
      <c r="C11" s="179" t="s">
        <v>141</v>
      </c>
      <c r="D11" s="167"/>
      <c r="E11" s="134">
        <v>8</v>
      </c>
      <c r="F11" s="184">
        <v>5.6338028169014089</v>
      </c>
      <c r="G11" s="112">
        <v>1</v>
      </c>
      <c r="H11" s="113">
        <v>1.2345679012345678</v>
      </c>
      <c r="I11" s="112">
        <v>7</v>
      </c>
      <c r="J11" s="144">
        <v>6.6037735849056602</v>
      </c>
      <c r="K11" s="112">
        <v>5</v>
      </c>
      <c r="L11" s="135">
        <v>5.4945054945054945</v>
      </c>
    </row>
    <row r="12" spans="1:12" s="161" customFormat="1" ht="13.5" customHeight="1">
      <c r="B12" s="168"/>
      <c r="C12" s="175" t="s">
        <v>144</v>
      </c>
      <c r="D12" s="169"/>
      <c r="E12" s="134">
        <v>0</v>
      </c>
      <c r="F12" s="114">
        <v>0</v>
      </c>
      <c r="G12" s="112">
        <v>1</v>
      </c>
      <c r="H12" s="113">
        <v>1.2345679012345678</v>
      </c>
      <c r="I12" s="112">
        <v>0</v>
      </c>
      <c r="J12" s="144">
        <v>0</v>
      </c>
      <c r="K12" s="112">
        <v>1</v>
      </c>
      <c r="L12" s="135">
        <v>1.098901098901099</v>
      </c>
    </row>
    <row r="13" spans="1:12" s="161" customFormat="1" ht="13.5" customHeight="1">
      <c r="B13" s="170"/>
      <c r="C13" s="174" t="s">
        <v>145</v>
      </c>
      <c r="D13" s="171"/>
      <c r="E13" s="136">
        <v>7</v>
      </c>
      <c r="F13" s="199">
        <v>4.929577464788732</v>
      </c>
      <c r="G13" s="115">
        <v>3</v>
      </c>
      <c r="H13" s="199">
        <v>3.7037037037037033</v>
      </c>
      <c r="I13" s="115">
        <v>5</v>
      </c>
      <c r="J13" s="173">
        <v>4.716981132075472</v>
      </c>
      <c r="K13" s="115">
        <v>2</v>
      </c>
      <c r="L13" s="147">
        <v>2.197802197802198</v>
      </c>
    </row>
    <row r="14" spans="1:12" s="172" customFormat="1" ht="13.5" customHeight="1" thickBot="1">
      <c r="B14" s="253" t="s">
        <v>142</v>
      </c>
      <c r="C14" s="254"/>
      <c r="D14" s="255"/>
      <c r="E14" s="180">
        <v>142</v>
      </c>
      <c r="F14" s="182">
        <v>100</v>
      </c>
      <c r="G14" s="228">
        <v>81</v>
      </c>
      <c r="H14" s="225">
        <v>100</v>
      </c>
      <c r="I14" s="206">
        <v>106</v>
      </c>
      <c r="J14" s="226">
        <v>100</v>
      </c>
      <c r="K14" s="227">
        <v>91</v>
      </c>
      <c r="L14" s="211">
        <v>100</v>
      </c>
    </row>
    <row r="15" spans="1:12" ht="17.25" customHeight="1">
      <c r="B15" s="172" t="s">
        <v>168</v>
      </c>
      <c r="C15" s="172"/>
      <c r="D15" s="172"/>
      <c r="E15" s="172"/>
      <c r="F15" s="172"/>
      <c r="G15" s="172"/>
      <c r="H15" s="139"/>
      <c r="I15" s="172"/>
      <c r="J15" s="196"/>
      <c r="K15" s="252" t="s">
        <v>163</v>
      </c>
      <c r="L15" s="252"/>
    </row>
    <row r="16" spans="1:12">
      <c r="L16" s="189" t="s">
        <v>164</v>
      </c>
    </row>
  </sheetData>
  <mergeCells count="4">
    <mergeCell ref="K15:L15"/>
    <mergeCell ref="B14:D14"/>
    <mergeCell ref="B2:D2"/>
    <mergeCell ref="B3:D3"/>
  </mergeCells>
  <phoneticPr fontId="8"/>
  <printOptions gridLinesSet="0"/>
  <pageMargins left="0.25" right="0.25" top="0.75" bottom="0.75" header="0.3" footer="0.3"/>
  <pageSetup paperSize="9" orientation="portrait" horizontalDpi="4294967292" verticalDpi="0" r:id="rId1"/>
  <headerFooter alignWithMargins="0">
    <oddHeader>&amp;R&amp;"ＭＳ Ｐ明朝,標準"&amp;11&amp;F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B1" sqref="B1"/>
    </sheetView>
  </sheetViews>
  <sheetFormatPr defaultRowHeight="13.5"/>
  <cols>
    <col min="1" max="1" width="0.8984375" style="107" customWidth="1"/>
    <col min="2" max="2" width="6.59765625" style="107" customWidth="1"/>
    <col min="3" max="3" width="8.5" style="107" customWidth="1"/>
    <col min="4" max="15" width="6.5" style="107" customWidth="1"/>
    <col min="16" max="16384" width="8.796875" style="107"/>
  </cols>
  <sheetData>
    <row r="1" spans="2:11" s="129" customFormat="1" ht="18" thickBot="1">
      <c r="B1" s="251" t="s">
        <v>170</v>
      </c>
      <c r="C1" s="251"/>
      <c r="I1" s="198"/>
      <c r="K1" s="106" t="s">
        <v>159</v>
      </c>
    </row>
    <row r="2" spans="2:11" ht="13.5" customHeight="1">
      <c r="B2" s="277" t="s">
        <v>134</v>
      </c>
      <c r="C2" s="278"/>
      <c r="D2" s="272" t="s">
        <v>161</v>
      </c>
      <c r="E2" s="273"/>
      <c r="F2" s="262" t="s">
        <v>165</v>
      </c>
      <c r="G2" s="274"/>
      <c r="H2" s="262" t="s">
        <v>171</v>
      </c>
      <c r="I2" s="274"/>
      <c r="J2" s="262" t="s">
        <v>175</v>
      </c>
      <c r="K2" s="263"/>
    </row>
    <row r="3" spans="2:11" ht="13.5" customHeight="1">
      <c r="B3" s="279"/>
      <c r="C3" s="280"/>
      <c r="D3" s="219" t="s">
        <v>95</v>
      </c>
      <c r="E3" s="212" t="s">
        <v>96</v>
      </c>
      <c r="F3" s="108" t="s">
        <v>95</v>
      </c>
      <c r="G3" s="181" t="s">
        <v>96</v>
      </c>
      <c r="H3" s="130" t="s">
        <v>95</v>
      </c>
      <c r="I3" s="141" t="s">
        <v>96</v>
      </c>
      <c r="J3" s="108" t="s">
        <v>173</v>
      </c>
      <c r="K3" s="109" t="s">
        <v>174</v>
      </c>
    </row>
    <row r="4" spans="2:11" ht="13.5" customHeight="1">
      <c r="B4" s="275" t="s">
        <v>151</v>
      </c>
      <c r="C4" s="276"/>
      <c r="D4" s="220">
        <v>23</v>
      </c>
      <c r="E4" s="213">
        <v>16.197183098591552</v>
      </c>
      <c r="F4" s="153">
        <v>5</v>
      </c>
      <c r="G4" s="125">
        <v>6.1728395061728394</v>
      </c>
      <c r="H4" s="186">
        <v>13</v>
      </c>
      <c r="I4" s="142">
        <v>12.264150943396226</v>
      </c>
      <c r="J4" s="153">
        <v>11</v>
      </c>
      <c r="K4" s="133">
        <v>12.087912087912088</v>
      </c>
    </row>
    <row r="5" spans="2:11" ht="13.5" customHeight="1">
      <c r="B5" s="266" t="s">
        <v>152</v>
      </c>
      <c r="C5" s="267"/>
      <c r="D5" s="221">
        <v>17</v>
      </c>
      <c r="E5" s="214">
        <v>11.971830985915492</v>
      </c>
      <c r="F5" s="110">
        <v>13</v>
      </c>
      <c r="G5" s="200">
        <v>16.100000000000001</v>
      </c>
      <c r="H5" s="132">
        <v>16</v>
      </c>
      <c r="I5" s="250">
        <v>15.09433962264151</v>
      </c>
      <c r="J5" s="110">
        <v>10</v>
      </c>
      <c r="K5" s="229">
        <v>10.989010989010989</v>
      </c>
    </row>
    <row r="6" spans="2:11" ht="13.5" customHeight="1">
      <c r="B6" s="266" t="s">
        <v>136</v>
      </c>
      <c r="C6" s="267"/>
      <c r="D6" s="222">
        <v>17</v>
      </c>
      <c r="E6" s="215">
        <v>11.971830985915492</v>
      </c>
      <c r="F6" s="112">
        <v>14</v>
      </c>
      <c r="G6" s="201">
        <v>17.283950617283949</v>
      </c>
      <c r="H6" s="134">
        <v>10</v>
      </c>
      <c r="I6" s="143">
        <v>9.433962264150944</v>
      </c>
      <c r="J6" s="112">
        <v>12</v>
      </c>
      <c r="K6" s="230">
        <v>13.186813186813188</v>
      </c>
    </row>
    <row r="7" spans="2:11" ht="13.5" customHeight="1">
      <c r="B7" s="266" t="s">
        <v>137</v>
      </c>
      <c r="C7" s="267"/>
      <c r="D7" s="222">
        <v>15</v>
      </c>
      <c r="E7" s="216">
        <v>10.56338028169014</v>
      </c>
      <c r="F7" s="112">
        <v>8</v>
      </c>
      <c r="G7" s="113">
        <v>9.8765432098765427</v>
      </c>
      <c r="H7" s="134">
        <v>7</v>
      </c>
      <c r="I7" s="144">
        <v>6.6037735849056602</v>
      </c>
      <c r="J7" s="112">
        <v>6</v>
      </c>
      <c r="K7" s="135">
        <v>6.593406593406594</v>
      </c>
    </row>
    <row r="8" spans="2:11" ht="13.5" customHeight="1">
      <c r="B8" s="266" t="s">
        <v>138</v>
      </c>
      <c r="C8" s="267"/>
      <c r="D8" s="222">
        <v>14</v>
      </c>
      <c r="E8" s="215">
        <v>9.8591549295774641</v>
      </c>
      <c r="F8" s="112">
        <v>6</v>
      </c>
      <c r="G8" s="113">
        <v>7.4074074074074066</v>
      </c>
      <c r="H8" s="134">
        <v>6</v>
      </c>
      <c r="I8" s="144">
        <v>5.6603773584905666</v>
      </c>
      <c r="J8" s="112">
        <v>7</v>
      </c>
      <c r="K8" s="135">
        <v>7.6923076923076925</v>
      </c>
    </row>
    <row r="9" spans="2:11" ht="13.5" customHeight="1">
      <c r="B9" s="266" t="s">
        <v>139</v>
      </c>
      <c r="C9" s="267"/>
      <c r="D9" s="222">
        <v>34</v>
      </c>
      <c r="E9" s="215">
        <v>23.943661971830984</v>
      </c>
      <c r="F9" s="112">
        <v>18</v>
      </c>
      <c r="G9" s="113">
        <v>22.222222222222221</v>
      </c>
      <c r="H9" s="134">
        <v>30</v>
      </c>
      <c r="I9" s="144">
        <v>28.30188679245283</v>
      </c>
      <c r="J9" s="112">
        <v>25</v>
      </c>
      <c r="K9" s="135">
        <v>27.472527472527474</v>
      </c>
    </row>
    <row r="10" spans="2:11" ht="13.5" customHeight="1">
      <c r="B10" s="268" t="s">
        <v>140</v>
      </c>
      <c r="C10" s="269"/>
      <c r="D10" s="222">
        <v>7</v>
      </c>
      <c r="E10" s="215">
        <v>4.929577464788732</v>
      </c>
      <c r="F10" s="112">
        <v>12</v>
      </c>
      <c r="G10" s="113">
        <v>14.814814814814813</v>
      </c>
      <c r="H10" s="134">
        <v>12</v>
      </c>
      <c r="I10" s="144">
        <v>11.320754716981133</v>
      </c>
      <c r="J10" s="112">
        <v>12</v>
      </c>
      <c r="K10" s="135">
        <v>13.186813186813188</v>
      </c>
    </row>
    <row r="11" spans="2:11" ht="13.5" customHeight="1">
      <c r="B11" s="268" t="s">
        <v>141</v>
      </c>
      <c r="C11" s="269"/>
      <c r="D11" s="222">
        <v>8</v>
      </c>
      <c r="E11" s="216">
        <v>5.6338028169014089</v>
      </c>
      <c r="F11" s="112">
        <v>1</v>
      </c>
      <c r="G11" s="113">
        <v>1.2345679012345678</v>
      </c>
      <c r="H11" s="134">
        <v>7</v>
      </c>
      <c r="I11" s="144">
        <v>6.6037735849056602</v>
      </c>
      <c r="J11" s="112">
        <v>5</v>
      </c>
      <c r="K11" s="135">
        <v>5.4945054945054945</v>
      </c>
    </row>
    <row r="12" spans="2:11" ht="13.5" customHeight="1">
      <c r="B12" s="270" t="s">
        <v>144</v>
      </c>
      <c r="C12" s="271"/>
      <c r="D12" s="112">
        <v>0</v>
      </c>
      <c r="E12" s="145" t="s">
        <v>158</v>
      </c>
      <c r="F12" s="112">
        <v>1</v>
      </c>
      <c r="G12" s="113">
        <v>1.2345679012345678</v>
      </c>
      <c r="H12" s="134">
        <v>0</v>
      </c>
      <c r="I12" s="144">
        <v>0</v>
      </c>
      <c r="J12" s="112">
        <v>1</v>
      </c>
      <c r="K12" s="135">
        <v>1.098901098901099</v>
      </c>
    </row>
    <row r="13" spans="2:11">
      <c r="B13" s="264" t="s">
        <v>145</v>
      </c>
      <c r="C13" s="265"/>
      <c r="D13" s="223">
        <v>7</v>
      </c>
      <c r="E13" s="217">
        <v>4.929577464788732</v>
      </c>
      <c r="F13" s="115">
        <v>3</v>
      </c>
      <c r="G13" s="114">
        <v>3.7037037037037033</v>
      </c>
      <c r="H13" s="136">
        <v>5</v>
      </c>
      <c r="I13" s="145">
        <v>4.716981132075472</v>
      </c>
      <c r="J13" s="115">
        <v>2</v>
      </c>
      <c r="K13" s="137">
        <v>2.197802197802198</v>
      </c>
    </row>
    <row r="14" spans="2:11" ht="14.25" thickBot="1">
      <c r="B14" s="253" t="s">
        <v>142</v>
      </c>
      <c r="C14" s="255"/>
      <c r="D14" s="224">
        <v>142</v>
      </c>
      <c r="E14" s="218">
        <v>100</v>
      </c>
      <c r="F14" s="116">
        <v>81</v>
      </c>
      <c r="G14" s="185">
        <v>100</v>
      </c>
      <c r="H14" s="128">
        <v>106</v>
      </c>
      <c r="I14" s="146">
        <v>100</v>
      </c>
      <c r="J14" s="116">
        <v>91</v>
      </c>
      <c r="K14" s="138">
        <v>99.999999999999986</v>
      </c>
    </row>
    <row r="15" spans="2:11">
      <c r="B15" s="236" t="s">
        <v>169</v>
      </c>
      <c r="C15" s="192"/>
      <c r="G15" s="106"/>
      <c r="I15" s="106"/>
      <c r="K15" s="106" t="s">
        <v>131</v>
      </c>
    </row>
    <row r="16" spans="2:11">
      <c r="K16" s="107" t="s">
        <v>154</v>
      </c>
    </row>
  </sheetData>
  <mergeCells count="16">
    <mergeCell ref="J2:K2"/>
    <mergeCell ref="B13:C13"/>
    <mergeCell ref="B14:C14"/>
    <mergeCell ref="B7:C7"/>
    <mergeCell ref="B8:C8"/>
    <mergeCell ref="B9:C9"/>
    <mergeCell ref="B10:C10"/>
    <mergeCell ref="B11:C11"/>
    <mergeCell ref="B12:C12"/>
    <mergeCell ref="D2:E2"/>
    <mergeCell ref="F2:G2"/>
    <mergeCell ref="H2:I2"/>
    <mergeCell ref="B4:C4"/>
    <mergeCell ref="B5:C5"/>
    <mergeCell ref="B6:C6"/>
    <mergeCell ref="B2:C3"/>
  </mergeCells>
  <phoneticPr fontId="8"/>
  <printOptions gridLinesSet="0"/>
  <pageMargins left="0.78740157480314965" right="0.59055118110236227" top="0.98425196850393704" bottom="0.98425196850393704" header="0.51181102362204722" footer="0.51181102362204722"/>
  <pageSetup paperSize="9" scale="90" orientation="portrait" horizontalDpi="4294967292" verticalDpi="0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19" workbookViewId="0">
      <selection activeCell="J50" sqref="J50"/>
    </sheetView>
  </sheetViews>
  <sheetFormatPr defaultRowHeight="13.5"/>
  <cols>
    <col min="1" max="1" width="0.8984375" style="107" customWidth="1"/>
    <col min="2" max="2" width="6.59765625" style="107" customWidth="1"/>
    <col min="3" max="3" width="8.5" style="107" customWidth="1"/>
    <col min="4" max="15" width="6.5" style="107" customWidth="1"/>
    <col min="16" max="16384" width="8.796875" style="107"/>
  </cols>
  <sheetData>
    <row r="1" spans="2:16" s="129" customFormat="1" ht="18" thickBot="1">
      <c r="B1" s="80" t="s">
        <v>170</v>
      </c>
      <c r="C1" s="80"/>
      <c r="O1" s="198" t="s">
        <v>159</v>
      </c>
    </row>
    <row r="2" spans="2:16">
      <c r="B2" s="287" t="s">
        <v>130</v>
      </c>
      <c r="C2" s="288"/>
      <c r="D2" s="295" t="s">
        <v>176</v>
      </c>
      <c r="E2" s="296"/>
      <c r="F2" s="295" t="s">
        <v>177</v>
      </c>
      <c r="G2" s="296"/>
      <c r="H2" s="299" t="s">
        <v>178</v>
      </c>
      <c r="I2" s="301"/>
      <c r="J2" s="299" t="s">
        <v>179</v>
      </c>
      <c r="K2" s="301"/>
      <c r="L2" s="299" t="s">
        <v>180</v>
      </c>
      <c r="M2" s="301"/>
      <c r="N2" s="299" t="s">
        <v>181</v>
      </c>
      <c r="O2" s="300"/>
    </row>
    <row r="3" spans="2:16">
      <c r="B3" s="289"/>
      <c r="C3" s="290"/>
      <c r="D3" s="148" t="s">
        <v>95</v>
      </c>
      <c r="E3" s="149" t="s">
        <v>96</v>
      </c>
      <c r="F3" s="148" t="s">
        <v>95</v>
      </c>
      <c r="G3" s="149" t="s">
        <v>96</v>
      </c>
      <c r="H3" s="117" t="s">
        <v>95</v>
      </c>
      <c r="I3" s="118" t="s">
        <v>96</v>
      </c>
      <c r="J3" s="119" t="s">
        <v>95</v>
      </c>
      <c r="K3" s="120" t="s">
        <v>96</v>
      </c>
      <c r="L3" s="119" t="s">
        <v>95</v>
      </c>
      <c r="M3" s="120" t="s">
        <v>96</v>
      </c>
      <c r="N3" s="119" t="s">
        <v>95</v>
      </c>
      <c r="O3" s="191" t="s">
        <v>96</v>
      </c>
    </row>
    <row r="4" spans="2:16" ht="17.25">
      <c r="B4" s="302" t="s">
        <v>135</v>
      </c>
      <c r="C4" s="303"/>
      <c r="D4" s="151">
        <v>34</v>
      </c>
      <c r="E4" s="152">
        <v>24.1</v>
      </c>
      <c r="F4" s="153">
        <v>35</v>
      </c>
      <c r="G4" s="154">
        <v>16.908212560386474</v>
      </c>
      <c r="H4" s="124">
        <v>33</v>
      </c>
      <c r="I4" s="111">
        <v>19.186046511627907</v>
      </c>
      <c r="J4" s="110">
        <v>47</v>
      </c>
      <c r="K4" s="125">
        <v>23.5</v>
      </c>
      <c r="L4" s="110">
        <v>51</v>
      </c>
      <c r="M4" s="125">
        <v>22.767857142857142</v>
      </c>
      <c r="N4" s="110">
        <v>31</v>
      </c>
      <c r="O4" s="133">
        <v>23.308270676691727</v>
      </c>
    </row>
    <row r="5" spans="2:16" ht="17.25">
      <c r="B5" s="268" t="s">
        <v>136</v>
      </c>
      <c r="C5" s="294"/>
      <c r="D5" s="121">
        <v>13</v>
      </c>
      <c r="E5" s="122">
        <v>9.1999999999999993</v>
      </c>
      <c r="F5" s="112">
        <v>30</v>
      </c>
      <c r="G5" s="123">
        <v>14.492753623188406</v>
      </c>
      <c r="H5" s="126">
        <v>21</v>
      </c>
      <c r="I5" s="113">
        <v>12.209302325581394</v>
      </c>
      <c r="J5" s="112">
        <v>20</v>
      </c>
      <c r="K5" s="113">
        <v>10</v>
      </c>
      <c r="L5" s="112">
        <v>9</v>
      </c>
      <c r="M5" s="113">
        <v>4.0178571428571432</v>
      </c>
      <c r="N5" s="112">
        <v>27</v>
      </c>
      <c r="O5" s="135">
        <v>20.300751879699249</v>
      </c>
    </row>
    <row r="6" spans="2:16" ht="17.25">
      <c r="B6" s="268" t="s">
        <v>137</v>
      </c>
      <c r="C6" s="294"/>
      <c r="D6" s="121">
        <v>33</v>
      </c>
      <c r="E6" s="122">
        <v>23.4</v>
      </c>
      <c r="F6" s="112">
        <v>41</v>
      </c>
      <c r="G6" s="123">
        <v>19.806763285024154</v>
      </c>
      <c r="H6" s="126">
        <v>21</v>
      </c>
      <c r="I6" s="113">
        <v>12.209302325581394</v>
      </c>
      <c r="J6" s="112">
        <v>29</v>
      </c>
      <c r="K6" s="113">
        <v>14.499999999999998</v>
      </c>
      <c r="L6" s="112">
        <v>40</v>
      </c>
      <c r="M6" s="113">
        <v>17.857142857142858</v>
      </c>
      <c r="N6" s="112">
        <v>19</v>
      </c>
      <c r="O6" s="135">
        <v>14.285714285714285</v>
      </c>
    </row>
    <row r="7" spans="2:16" ht="17.25">
      <c r="B7" s="268" t="s">
        <v>138</v>
      </c>
      <c r="C7" s="294"/>
      <c r="D7" s="121">
        <v>8</v>
      </c>
      <c r="E7" s="122">
        <v>5.7</v>
      </c>
      <c r="F7" s="112">
        <v>16</v>
      </c>
      <c r="G7" s="123">
        <v>7.7294685990338161</v>
      </c>
      <c r="H7" s="126">
        <v>23</v>
      </c>
      <c r="I7" s="113">
        <v>13.372093023255813</v>
      </c>
      <c r="J7" s="112">
        <v>22</v>
      </c>
      <c r="K7" s="113">
        <v>11</v>
      </c>
      <c r="L7" s="112">
        <v>21</v>
      </c>
      <c r="M7" s="113">
        <v>9.375</v>
      </c>
      <c r="N7" s="112">
        <v>12</v>
      </c>
      <c r="O7" s="135">
        <v>9.0225563909774422</v>
      </c>
    </row>
    <row r="8" spans="2:16" ht="17.25">
      <c r="B8" s="268" t="s">
        <v>139</v>
      </c>
      <c r="C8" s="294"/>
      <c r="D8" s="121">
        <v>31</v>
      </c>
      <c r="E8" s="122">
        <v>22</v>
      </c>
      <c r="F8" s="112">
        <v>39</v>
      </c>
      <c r="G8" s="123">
        <v>18.840579710144929</v>
      </c>
      <c r="H8" s="127">
        <v>43</v>
      </c>
      <c r="I8" s="114">
        <v>25</v>
      </c>
      <c r="J8" s="112">
        <v>45</v>
      </c>
      <c r="K8" s="113">
        <v>22.5</v>
      </c>
      <c r="L8" s="112">
        <v>57</v>
      </c>
      <c r="M8" s="113">
        <v>25.446428571428569</v>
      </c>
      <c r="N8" s="112">
        <v>18</v>
      </c>
      <c r="O8" s="135">
        <v>13.533834586466165</v>
      </c>
    </row>
    <row r="9" spans="2:16" ht="17.25">
      <c r="B9" s="268" t="s">
        <v>126</v>
      </c>
      <c r="C9" s="305"/>
      <c r="D9" s="121">
        <v>12</v>
      </c>
      <c r="E9" s="122">
        <v>8.5</v>
      </c>
      <c r="F9" s="112">
        <v>23</v>
      </c>
      <c r="G9" s="123">
        <v>11.111111111111111</v>
      </c>
      <c r="H9" s="126">
        <v>15</v>
      </c>
      <c r="I9" s="113">
        <v>8.720930232558139</v>
      </c>
      <c r="J9" s="112">
        <v>22</v>
      </c>
      <c r="K9" s="113">
        <v>11</v>
      </c>
      <c r="L9" s="112">
        <v>27</v>
      </c>
      <c r="M9" s="113">
        <v>12.053571428571429</v>
      </c>
      <c r="N9" s="112">
        <v>14</v>
      </c>
      <c r="O9" s="135">
        <v>10.6</v>
      </c>
    </row>
    <row r="10" spans="2:16" ht="17.25">
      <c r="B10" s="268" t="s">
        <v>129</v>
      </c>
      <c r="C10" s="305"/>
      <c r="D10" s="121">
        <v>1</v>
      </c>
      <c r="E10" s="122">
        <v>0.7</v>
      </c>
      <c r="F10" s="112">
        <v>4</v>
      </c>
      <c r="G10" s="123">
        <v>1.932367149758454</v>
      </c>
      <c r="H10" s="126">
        <v>8</v>
      </c>
      <c r="I10" s="113">
        <v>4.6511627906976747</v>
      </c>
      <c r="J10" s="112">
        <v>3</v>
      </c>
      <c r="K10" s="113">
        <v>1.5</v>
      </c>
      <c r="L10" s="112">
        <v>2</v>
      </c>
      <c r="M10" s="113">
        <v>0.89285714285714279</v>
      </c>
      <c r="N10" s="112">
        <v>4</v>
      </c>
      <c r="O10" s="135">
        <v>3.007518796992481</v>
      </c>
    </row>
    <row r="11" spans="2:16" ht="17.25">
      <c r="B11" s="306" t="s">
        <v>127</v>
      </c>
      <c r="C11" s="307"/>
      <c r="D11" s="155">
        <v>9</v>
      </c>
      <c r="E11" s="156">
        <v>6.4</v>
      </c>
      <c r="F11" s="157">
        <v>19</v>
      </c>
      <c r="G11" s="158">
        <v>9.1787439613526569</v>
      </c>
      <c r="H11" s="241">
        <v>8</v>
      </c>
      <c r="I11" s="199">
        <v>4.6511627906976747</v>
      </c>
      <c r="J11" s="157">
        <v>12</v>
      </c>
      <c r="K11" s="199">
        <v>6</v>
      </c>
      <c r="L11" s="157">
        <v>17</v>
      </c>
      <c r="M11" s="199">
        <v>7.5892857142857135</v>
      </c>
      <c r="N11" s="157">
        <v>8</v>
      </c>
      <c r="O11" s="242">
        <v>6.0150375939849621</v>
      </c>
    </row>
    <row r="12" spans="2:16" ht="18" thickBot="1">
      <c r="B12" s="291" t="s">
        <v>128</v>
      </c>
      <c r="C12" s="292"/>
      <c r="D12" s="150">
        <v>141</v>
      </c>
      <c r="E12" s="238">
        <v>100</v>
      </c>
      <c r="F12" s="150">
        <v>207</v>
      </c>
      <c r="G12" s="238">
        <v>100</v>
      </c>
      <c r="H12" s="239">
        <v>172</v>
      </c>
      <c r="I12" s="238">
        <v>100</v>
      </c>
      <c r="J12" s="240">
        <v>200</v>
      </c>
      <c r="K12" s="238">
        <v>100</v>
      </c>
      <c r="L12" s="240">
        <v>224</v>
      </c>
      <c r="M12" s="238">
        <v>100</v>
      </c>
      <c r="N12" s="240">
        <v>133</v>
      </c>
      <c r="O12" s="211">
        <v>100</v>
      </c>
    </row>
    <row r="13" spans="2:16" s="105" customFormat="1" ht="12">
      <c r="J13" s="106"/>
      <c r="L13" s="106"/>
      <c r="N13" s="106"/>
      <c r="O13" s="106" t="s">
        <v>132</v>
      </c>
    </row>
    <row r="14" spans="2:16" ht="14.25" thickBot="1">
      <c r="M14" s="106" t="s">
        <v>159</v>
      </c>
    </row>
    <row r="15" spans="2:16">
      <c r="B15" s="277" t="s">
        <v>134</v>
      </c>
      <c r="C15" s="283"/>
      <c r="D15" s="282" t="s">
        <v>133</v>
      </c>
      <c r="E15" s="282"/>
      <c r="F15" s="262" t="s">
        <v>143</v>
      </c>
      <c r="G15" s="282"/>
      <c r="H15" s="262" t="s">
        <v>146</v>
      </c>
      <c r="I15" s="282"/>
      <c r="J15" s="262" t="s">
        <v>147</v>
      </c>
      <c r="K15" s="274"/>
      <c r="L15" s="282" t="s">
        <v>150</v>
      </c>
      <c r="M15" s="263"/>
      <c r="P15" s="140"/>
    </row>
    <row r="16" spans="2:16">
      <c r="B16" s="279"/>
      <c r="C16" s="284"/>
      <c r="D16" s="130" t="s">
        <v>95</v>
      </c>
      <c r="E16" s="141" t="s">
        <v>96</v>
      </c>
      <c r="F16" s="108" t="s">
        <v>95</v>
      </c>
      <c r="G16" s="141" t="s">
        <v>96</v>
      </c>
      <c r="H16" s="108" t="s">
        <v>95</v>
      </c>
      <c r="I16" s="141" t="s">
        <v>96</v>
      </c>
      <c r="J16" s="108" t="s">
        <v>95</v>
      </c>
      <c r="K16" s="181" t="s">
        <v>96</v>
      </c>
      <c r="L16" s="130" t="s">
        <v>95</v>
      </c>
      <c r="M16" s="109" t="s">
        <v>96</v>
      </c>
    </row>
    <row r="17" spans="1:13" ht="17.25" customHeight="1">
      <c r="A17" s="190"/>
      <c r="B17" s="297" t="s">
        <v>135</v>
      </c>
      <c r="C17" s="276"/>
      <c r="D17" s="132">
        <v>58</v>
      </c>
      <c r="E17" s="142">
        <v>25.663716814159294</v>
      </c>
      <c r="F17" s="131">
        <v>37</v>
      </c>
      <c r="G17" s="142">
        <v>25.694444444444443</v>
      </c>
      <c r="H17" s="131">
        <v>47</v>
      </c>
      <c r="I17" s="173">
        <v>29.936305732484076</v>
      </c>
      <c r="J17" s="131">
        <v>39</v>
      </c>
      <c r="K17" s="184">
        <v>21.787709497206702</v>
      </c>
      <c r="L17" s="183">
        <v>34</v>
      </c>
      <c r="M17" s="147">
        <v>20.7</v>
      </c>
    </row>
    <row r="18" spans="1:13" ht="17.25" customHeight="1">
      <c r="A18" s="190"/>
      <c r="B18" s="298" t="s">
        <v>136</v>
      </c>
      <c r="C18" s="267"/>
      <c r="D18" s="134">
        <v>16</v>
      </c>
      <c r="E18" s="143">
        <v>7.0796460176991154</v>
      </c>
      <c r="F18" s="112">
        <v>10</v>
      </c>
      <c r="G18" s="144">
        <v>6.9444444444444446</v>
      </c>
      <c r="H18" s="112">
        <v>12</v>
      </c>
      <c r="I18" s="144">
        <v>7.6433121019108281</v>
      </c>
      <c r="J18" s="112">
        <v>13</v>
      </c>
      <c r="K18" s="113">
        <v>7.2625698324022352</v>
      </c>
      <c r="L18" s="134">
        <v>17</v>
      </c>
      <c r="M18" s="135">
        <v>10.4</v>
      </c>
    </row>
    <row r="19" spans="1:13" ht="17.25" customHeight="1">
      <c r="A19" s="190"/>
      <c r="B19" s="298" t="s">
        <v>137</v>
      </c>
      <c r="C19" s="267"/>
      <c r="D19" s="134">
        <v>30</v>
      </c>
      <c r="E19" s="144">
        <v>13.274336283185843</v>
      </c>
      <c r="F19" s="112">
        <v>15</v>
      </c>
      <c r="G19" s="144">
        <v>10.416666666666668</v>
      </c>
      <c r="H19" s="112">
        <v>16</v>
      </c>
      <c r="I19" s="144">
        <v>10.191082802547772</v>
      </c>
      <c r="J19" s="112">
        <v>23</v>
      </c>
      <c r="K19" s="113">
        <v>12.849162011173185</v>
      </c>
      <c r="L19" s="134">
        <v>26</v>
      </c>
      <c r="M19" s="135">
        <v>15.9</v>
      </c>
    </row>
    <row r="20" spans="1:13" ht="17.25" customHeight="1">
      <c r="A20" s="190"/>
      <c r="B20" s="298" t="s">
        <v>138</v>
      </c>
      <c r="C20" s="267"/>
      <c r="D20" s="134">
        <v>33</v>
      </c>
      <c r="E20" s="144">
        <v>14.601769911504425</v>
      </c>
      <c r="F20" s="112">
        <v>19</v>
      </c>
      <c r="G20" s="144">
        <v>13.194444444444445</v>
      </c>
      <c r="H20" s="112">
        <v>13</v>
      </c>
      <c r="I20" s="144">
        <v>8.2802547770700627</v>
      </c>
      <c r="J20" s="112">
        <v>18</v>
      </c>
      <c r="K20" s="113">
        <v>10.05586592178771</v>
      </c>
      <c r="L20" s="134">
        <v>17</v>
      </c>
      <c r="M20" s="135">
        <v>10.4</v>
      </c>
    </row>
    <row r="21" spans="1:13" ht="17.25" customHeight="1">
      <c r="A21" s="190"/>
      <c r="B21" s="298" t="s">
        <v>139</v>
      </c>
      <c r="C21" s="267"/>
      <c r="D21" s="134">
        <v>37</v>
      </c>
      <c r="E21" s="144">
        <v>16.371681415929203</v>
      </c>
      <c r="F21" s="115">
        <v>24</v>
      </c>
      <c r="G21" s="145">
        <v>16.666666666666664</v>
      </c>
      <c r="H21" s="115">
        <v>30</v>
      </c>
      <c r="I21" s="145">
        <v>19.108280254777071</v>
      </c>
      <c r="J21" s="115">
        <v>34</v>
      </c>
      <c r="K21" s="114">
        <v>18.994413407821227</v>
      </c>
      <c r="L21" s="136">
        <v>33</v>
      </c>
      <c r="M21" s="137">
        <v>20.100000000000001</v>
      </c>
    </row>
    <row r="22" spans="1:13" ht="17.25" customHeight="1">
      <c r="A22" s="190"/>
      <c r="B22" s="304" t="s">
        <v>140</v>
      </c>
      <c r="C22" s="269"/>
      <c r="D22" s="134">
        <v>25</v>
      </c>
      <c r="E22" s="144">
        <v>11.061946902654867</v>
      </c>
      <c r="F22" s="112">
        <v>11</v>
      </c>
      <c r="G22" s="144">
        <v>7.6388888888888893</v>
      </c>
      <c r="H22" s="112">
        <v>9</v>
      </c>
      <c r="I22" s="144">
        <v>5.7324840764331215</v>
      </c>
      <c r="J22" s="112">
        <v>26</v>
      </c>
      <c r="K22" s="113">
        <v>14.52513966480447</v>
      </c>
      <c r="L22" s="134">
        <v>7</v>
      </c>
      <c r="M22" s="135">
        <v>4.2</v>
      </c>
    </row>
    <row r="23" spans="1:13" ht="17.25" customHeight="1">
      <c r="A23" s="190"/>
      <c r="B23" s="304" t="s">
        <v>141</v>
      </c>
      <c r="C23" s="269"/>
      <c r="D23" s="134">
        <v>9</v>
      </c>
      <c r="E23" s="144">
        <v>3.9823008849557522</v>
      </c>
      <c r="F23" s="112">
        <v>16</v>
      </c>
      <c r="G23" s="144">
        <v>11.111111111111111</v>
      </c>
      <c r="H23" s="112">
        <v>15</v>
      </c>
      <c r="I23" s="144">
        <v>9.5541401273885356</v>
      </c>
      <c r="J23" s="112">
        <v>12</v>
      </c>
      <c r="K23" s="113">
        <v>6.7039106145251397</v>
      </c>
      <c r="L23" s="134">
        <v>12</v>
      </c>
      <c r="M23" s="135">
        <v>7.3</v>
      </c>
    </row>
    <row r="24" spans="1:13" ht="17.25" customHeight="1">
      <c r="A24" s="190"/>
      <c r="B24" s="293" t="s">
        <v>144</v>
      </c>
      <c r="C24" s="271"/>
      <c r="D24" s="134">
        <v>3</v>
      </c>
      <c r="E24" s="144">
        <v>1.3274336283185841</v>
      </c>
      <c r="F24" s="112">
        <v>4</v>
      </c>
      <c r="G24" s="144">
        <v>2.7777777777777777</v>
      </c>
      <c r="H24" s="112">
        <v>5</v>
      </c>
      <c r="I24" s="144">
        <v>3.1847133757961785</v>
      </c>
      <c r="J24" s="112">
        <v>2</v>
      </c>
      <c r="K24" s="113">
        <v>1.1173184357541899</v>
      </c>
      <c r="L24" s="134">
        <v>1</v>
      </c>
      <c r="M24" s="135">
        <v>0.6</v>
      </c>
    </row>
    <row r="25" spans="1:13" ht="17.25" customHeight="1">
      <c r="A25" s="190"/>
      <c r="B25" s="309" t="s">
        <v>145</v>
      </c>
      <c r="C25" s="265"/>
      <c r="D25" s="136">
        <v>15</v>
      </c>
      <c r="E25" s="145">
        <v>6.6371681415929213</v>
      </c>
      <c r="F25" s="115">
        <v>8</v>
      </c>
      <c r="G25" s="145">
        <v>5.5555555555555554</v>
      </c>
      <c r="H25" s="115">
        <v>10</v>
      </c>
      <c r="I25" s="145">
        <v>6.369426751592357</v>
      </c>
      <c r="J25" s="115">
        <v>12</v>
      </c>
      <c r="K25" s="114">
        <v>6.7039106145251397</v>
      </c>
      <c r="L25" s="136">
        <v>17</v>
      </c>
      <c r="M25" s="137">
        <v>10.4</v>
      </c>
    </row>
    <row r="26" spans="1:13" s="105" customFormat="1" ht="17.25" customHeight="1" thickBot="1">
      <c r="B26" s="253" t="s">
        <v>142</v>
      </c>
      <c r="C26" s="310"/>
      <c r="D26" s="128">
        <v>226</v>
      </c>
      <c r="E26" s="146">
        <v>100</v>
      </c>
      <c r="F26" s="116">
        <v>144</v>
      </c>
      <c r="G26" s="146">
        <v>99.999999999999986</v>
      </c>
      <c r="H26" s="116">
        <v>157</v>
      </c>
      <c r="I26" s="146">
        <v>100.00000000000001</v>
      </c>
      <c r="J26" s="116">
        <v>179</v>
      </c>
      <c r="K26" s="185">
        <v>100</v>
      </c>
      <c r="L26" s="128">
        <v>164</v>
      </c>
      <c r="M26" s="138">
        <v>100</v>
      </c>
    </row>
    <row r="27" spans="1:13" s="72" customFormat="1" ht="14.25">
      <c r="B27" s="105" t="s">
        <v>155</v>
      </c>
      <c r="C27" s="106"/>
      <c r="D27" s="106"/>
      <c r="E27" s="106"/>
      <c r="F27" s="106"/>
      <c r="G27" s="106"/>
      <c r="H27" s="106"/>
      <c r="I27" s="106"/>
      <c r="J27" s="105"/>
      <c r="M27" s="106" t="s">
        <v>132</v>
      </c>
    </row>
    <row r="28" spans="1:13" s="72" customFormat="1" ht="14.25">
      <c r="B28" s="105"/>
      <c r="C28" s="106"/>
      <c r="D28" s="106"/>
      <c r="E28" s="106"/>
      <c r="F28" s="106"/>
      <c r="G28" s="106"/>
      <c r="H28" s="106"/>
      <c r="I28" s="106"/>
      <c r="J28" s="105"/>
      <c r="M28" s="106"/>
    </row>
    <row r="29" spans="1:13" s="72" customFormat="1" ht="15" thickBot="1">
      <c r="E29" s="139"/>
      <c r="G29" s="139"/>
      <c r="I29" s="139"/>
    </row>
    <row r="30" spans="1:13">
      <c r="B30" s="277" t="s">
        <v>134</v>
      </c>
      <c r="C30" s="283"/>
      <c r="D30" s="282" t="s">
        <v>153</v>
      </c>
      <c r="E30" s="274"/>
      <c r="F30" s="282" t="s">
        <v>157</v>
      </c>
      <c r="G30" s="274"/>
      <c r="H30" s="308" t="s">
        <v>160</v>
      </c>
      <c r="I30" s="308"/>
      <c r="J30" s="272" t="s">
        <v>161</v>
      </c>
      <c r="K30" s="281"/>
    </row>
    <row r="31" spans="1:13">
      <c r="B31" s="279"/>
      <c r="C31" s="284"/>
      <c r="D31" s="130" t="s">
        <v>95</v>
      </c>
      <c r="E31" s="181" t="s">
        <v>96</v>
      </c>
      <c r="F31" s="130" t="s">
        <v>95</v>
      </c>
      <c r="G31" s="181" t="s">
        <v>96</v>
      </c>
      <c r="H31" s="207" t="s">
        <v>95</v>
      </c>
      <c r="I31" s="212" t="s">
        <v>96</v>
      </c>
      <c r="J31" s="219" t="s">
        <v>95</v>
      </c>
      <c r="K31" s="245" t="s">
        <v>96</v>
      </c>
    </row>
    <row r="32" spans="1:13" ht="13.5" customHeight="1">
      <c r="B32" s="275" t="s">
        <v>151</v>
      </c>
      <c r="C32" s="276"/>
      <c r="D32" s="186">
        <v>7</v>
      </c>
      <c r="E32" s="125">
        <v>5.6000000000000005</v>
      </c>
      <c r="F32" s="186">
        <v>13</v>
      </c>
      <c r="G32" s="111">
        <v>10.4</v>
      </c>
      <c r="H32" s="202">
        <v>6</v>
      </c>
      <c r="I32" s="213">
        <v>5</v>
      </c>
      <c r="J32" s="220">
        <v>23</v>
      </c>
      <c r="K32" s="246">
        <v>16.197183098591552</v>
      </c>
    </row>
    <row r="33" spans="2:13" ht="13.5" customHeight="1">
      <c r="B33" s="285" t="s">
        <v>152</v>
      </c>
      <c r="C33" s="286"/>
      <c r="D33" s="132">
        <v>17</v>
      </c>
      <c r="E33" s="200">
        <v>13.600000000000001</v>
      </c>
      <c r="F33" s="132">
        <v>11</v>
      </c>
      <c r="G33" s="114">
        <v>8.7999999999999989</v>
      </c>
      <c r="H33" s="203">
        <v>19</v>
      </c>
      <c r="I33" s="214">
        <v>15.833333333333332</v>
      </c>
      <c r="J33" s="221">
        <v>17</v>
      </c>
      <c r="K33" s="247">
        <v>11.971830985915492</v>
      </c>
    </row>
    <row r="34" spans="2:13" ht="13.5" customHeight="1">
      <c r="B34" s="266" t="s">
        <v>136</v>
      </c>
      <c r="C34" s="267"/>
      <c r="D34" s="134">
        <v>13</v>
      </c>
      <c r="E34" s="201">
        <v>10.4</v>
      </c>
      <c r="F34" s="134">
        <v>13</v>
      </c>
      <c r="G34" s="113">
        <v>10.4</v>
      </c>
      <c r="H34" s="204">
        <v>6</v>
      </c>
      <c r="I34" s="215">
        <v>5</v>
      </c>
      <c r="J34" s="222">
        <v>17</v>
      </c>
      <c r="K34" s="244">
        <v>11.971830985915492</v>
      </c>
    </row>
    <row r="35" spans="2:13" ht="13.5" customHeight="1">
      <c r="B35" s="266" t="s">
        <v>137</v>
      </c>
      <c r="C35" s="267"/>
      <c r="D35" s="134">
        <v>13</v>
      </c>
      <c r="E35" s="113">
        <v>10.4</v>
      </c>
      <c r="F35" s="134">
        <v>17</v>
      </c>
      <c r="G35" s="184">
        <v>13.600000000000001</v>
      </c>
      <c r="H35" s="204">
        <v>13</v>
      </c>
      <c r="I35" s="216">
        <v>10.833333333333334</v>
      </c>
      <c r="J35" s="222">
        <v>15</v>
      </c>
      <c r="K35" s="243">
        <v>10.56338028169014</v>
      </c>
    </row>
    <row r="36" spans="2:13" ht="13.5" customHeight="1">
      <c r="B36" s="266" t="s">
        <v>138</v>
      </c>
      <c r="C36" s="267"/>
      <c r="D36" s="134">
        <v>11</v>
      </c>
      <c r="E36" s="113">
        <v>8.7999999999999989</v>
      </c>
      <c r="F36" s="134">
        <v>12</v>
      </c>
      <c r="G36" s="113">
        <v>9.6</v>
      </c>
      <c r="H36" s="204">
        <v>17</v>
      </c>
      <c r="I36" s="215">
        <v>14.166666666666666</v>
      </c>
      <c r="J36" s="222">
        <v>14</v>
      </c>
      <c r="K36" s="244">
        <v>9.8591549295774641</v>
      </c>
    </row>
    <row r="37" spans="2:13" ht="13.5" customHeight="1">
      <c r="B37" s="266" t="s">
        <v>139</v>
      </c>
      <c r="C37" s="267"/>
      <c r="D37" s="134">
        <v>22</v>
      </c>
      <c r="E37" s="113">
        <v>17.599999999999998</v>
      </c>
      <c r="F37" s="134">
        <v>22</v>
      </c>
      <c r="G37" s="113">
        <v>17.599999999999998</v>
      </c>
      <c r="H37" s="204">
        <v>25</v>
      </c>
      <c r="I37" s="215">
        <v>20.833333333333336</v>
      </c>
      <c r="J37" s="222">
        <v>34</v>
      </c>
      <c r="K37" s="244">
        <v>23.943661971830984</v>
      </c>
    </row>
    <row r="38" spans="2:13" ht="13.5" customHeight="1">
      <c r="B38" s="268" t="s">
        <v>140</v>
      </c>
      <c r="C38" s="269"/>
      <c r="D38" s="134">
        <v>15</v>
      </c>
      <c r="E38" s="113">
        <v>12</v>
      </c>
      <c r="F38" s="134">
        <v>14</v>
      </c>
      <c r="G38" s="113">
        <v>11.200000000000001</v>
      </c>
      <c r="H38" s="204">
        <v>8</v>
      </c>
      <c r="I38" s="215">
        <v>6.666666666666667</v>
      </c>
      <c r="J38" s="222">
        <v>7</v>
      </c>
      <c r="K38" s="244">
        <v>4.929577464788732</v>
      </c>
    </row>
    <row r="39" spans="2:13">
      <c r="B39" s="268" t="s">
        <v>141</v>
      </c>
      <c r="C39" s="269"/>
      <c r="D39" s="134">
        <v>14</v>
      </c>
      <c r="E39" s="113">
        <v>11.200000000000001</v>
      </c>
      <c r="F39" s="134">
        <v>11</v>
      </c>
      <c r="G39" s="184">
        <v>8.7999999999999989</v>
      </c>
      <c r="H39" s="204">
        <v>8</v>
      </c>
      <c r="I39" s="216">
        <v>6.666666666666667</v>
      </c>
      <c r="J39" s="222">
        <v>8</v>
      </c>
      <c r="K39" s="243">
        <v>5.6338028169014089</v>
      </c>
    </row>
    <row r="40" spans="2:13" ht="13.5" customHeight="1">
      <c r="B40" s="270" t="s">
        <v>144</v>
      </c>
      <c r="C40" s="271"/>
      <c r="D40" s="134">
        <v>5</v>
      </c>
      <c r="E40" s="113">
        <v>4</v>
      </c>
      <c r="F40" s="134">
        <v>0</v>
      </c>
      <c r="G40" s="114" t="s">
        <v>158</v>
      </c>
      <c r="H40" s="204">
        <v>3</v>
      </c>
      <c r="I40" s="214">
        <v>2.5</v>
      </c>
      <c r="J40" s="112">
        <v>0</v>
      </c>
      <c r="K40" s="137" t="s">
        <v>158</v>
      </c>
    </row>
    <row r="41" spans="2:13">
      <c r="B41" s="264" t="s">
        <v>145</v>
      </c>
      <c r="C41" s="265"/>
      <c r="D41" s="136">
        <v>8</v>
      </c>
      <c r="E41" s="114">
        <v>6.4</v>
      </c>
      <c r="F41" s="136">
        <v>12</v>
      </c>
      <c r="G41" s="199">
        <v>9.6</v>
      </c>
      <c r="H41" s="205">
        <v>15</v>
      </c>
      <c r="I41" s="217">
        <v>12.5</v>
      </c>
      <c r="J41" s="223">
        <v>7</v>
      </c>
      <c r="K41" s="248">
        <v>4.929577464788732</v>
      </c>
    </row>
    <row r="42" spans="2:13" ht="14.25" thickBot="1">
      <c r="B42" s="253" t="s">
        <v>142</v>
      </c>
      <c r="C42" s="255"/>
      <c r="D42" s="128">
        <v>125</v>
      </c>
      <c r="E42" s="185">
        <v>100</v>
      </c>
      <c r="F42" s="128">
        <v>125</v>
      </c>
      <c r="G42" s="185">
        <v>100</v>
      </c>
      <c r="H42" s="208">
        <v>120</v>
      </c>
      <c r="I42" s="218">
        <v>100</v>
      </c>
      <c r="J42" s="224">
        <v>142</v>
      </c>
      <c r="K42" s="249">
        <v>100</v>
      </c>
    </row>
    <row r="43" spans="2:13">
      <c r="B43" s="195" t="s">
        <v>156</v>
      </c>
      <c r="C43" s="192"/>
      <c r="D43" s="193"/>
      <c r="E43" s="194"/>
      <c r="I43" s="106"/>
      <c r="K43" s="106" t="s">
        <v>131</v>
      </c>
      <c r="M43" s="106"/>
    </row>
    <row r="44" spans="2:13">
      <c r="B44" s="236" t="s">
        <v>169</v>
      </c>
      <c r="E44" s="106"/>
      <c r="F44" s="106"/>
      <c r="G44" s="106"/>
      <c r="H44" s="106"/>
      <c r="K44" s="107" t="s">
        <v>154</v>
      </c>
    </row>
    <row r="46" spans="2:13">
      <c r="E46" s="106"/>
    </row>
  </sheetData>
  <mergeCells count="48">
    <mergeCell ref="B26:C26"/>
    <mergeCell ref="H15:I15"/>
    <mergeCell ref="L15:M15"/>
    <mergeCell ref="F15:G15"/>
    <mergeCell ref="J15:K15"/>
    <mergeCell ref="B25:C25"/>
    <mergeCell ref="B21:C21"/>
    <mergeCell ref="B9:C9"/>
    <mergeCell ref="B10:C10"/>
    <mergeCell ref="B11:C11"/>
    <mergeCell ref="B19:C19"/>
    <mergeCell ref="N2:O2"/>
    <mergeCell ref="L2:M2"/>
    <mergeCell ref="H2:I2"/>
    <mergeCell ref="J2:K2"/>
    <mergeCell ref="F2:G2"/>
    <mergeCell ref="B2:C3"/>
    <mergeCell ref="B12:C12"/>
    <mergeCell ref="B24:C24"/>
    <mergeCell ref="B8:C8"/>
    <mergeCell ref="D2:E2"/>
    <mergeCell ref="D15:E15"/>
    <mergeCell ref="B15:C16"/>
    <mergeCell ref="B17:C17"/>
    <mergeCell ref="B18:C18"/>
    <mergeCell ref="B4:C4"/>
    <mergeCell ref="B5:C5"/>
    <mergeCell ref="B6:C6"/>
    <mergeCell ref="B7:C7"/>
    <mergeCell ref="B20:C20"/>
    <mergeCell ref="B22:C22"/>
    <mergeCell ref="B23:C23"/>
    <mergeCell ref="J30:K30"/>
    <mergeCell ref="F30:G30"/>
    <mergeCell ref="B41:C41"/>
    <mergeCell ref="B42:C42"/>
    <mergeCell ref="B36:C36"/>
    <mergeCell ref="B37:C37"/>
    <mergeCell ref="B38:C38"/>
    <mergeCell ref="B39:C39"/>
    <mergeCell ref="B40:C40"/>
    <mergeCell ref="B30:C31"/>
    <mergeCell ref="D30:E30"/>
    <mergeCell ref="B33:C33"/>
    <mergeCell ref="B34:C34"/>
    <mergeCell ref="B35:C35"/>
    <mergeCell ref="B32:C32"/>
    <mergeCell ref="H30:I30"/>
  </mergeCells>
  <phoneticPr fontId="8"/>
  <printOptions gridLinesSet="0"/>
  <pageMargins left="0.78740157480314965" right="0.59055118110236227" top="0.98425196850393704" bottom="0.98425196850393704" header="0.51181102362204722" footer="0.51181102362204722"/>
  <pageSetup paperSize="9" scale="90" orientation="portrait" horizontalDpi="4294967292" verticalDpi="0" r:id="rId1"/>
  <headerFooter alignWithMargins="0">
    <oddHeader>&amp;A</oddHeader>
    <oddFooter>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2" sqref="G12"/>
    </sheetView>
  </sheetViews>
  <sheetFormatPr defaultRowHeight="14.25"/>
  <cols>
    <col min="1" max="1" width="11" style="72" customWidth="1"/>
    <col min="2" max="21" width="6.296875" style="72" customWidth="1"/>
    <col min="22" max="16384" width="8.796875" style="72"/>
  </cols>
  <sheetData>
    <row r="1" spans="1:21" ht="15" thickBot="1">
      <c r="A1" s="71" t="s">
        <v>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21" ht="13.5" customHeight="1">
      <c r="A2" s="313" t="s">
        <v>93</v>
      </c>
      <c r="B2" s="311" t="s">
        <v>94</v>
      </c>
      <c r="C2" s="315"/>
      <c r="D2" s="311" t="s">
        <v>108</v>
      </c>
      <c r="E2" s="315"/>
      <c r="F2" s="311" t="s">
        <v>109</v>
      </c>
      <c r="G2" s="312"/>
      <c r="H2" s="311" t="s">
        <v>110</v>
      </c>
      <c r="I2" s="312"/>
      <c r="J2" s="311" t="s">
        <v>111</v>
      </c>
      <c r="K2" s="312"/>
      <c r="L2" s="311" t="s">
        <v>112</v>
      </c>
      <c r="M2" s="312"/>
      <c r="N2" s="311" t="s">
        <v>113</v>
      </c>
      <c r="O2" s="312"/>
      <c r="P2" s="311" t="s">
        <v>123</v>
      </c>
      <c r="Q2" s="312"/>
      <c r="R2" s="311" t="s">
        <v>124</v>
      </c>
      <c r="S2" s="312"/>
      <c r="T2" s="311" t="s">
        <v>125</v>
      </c>
      <c r="U2" s="315"/>
    </row>
    <row r="3" spans="1:21" ht="13.5" customHeight="1">
      <c r="A3" s="314"/>
      <c r="B3" s="73" t="s">
        <v>95</v>
      </c>
      <c r="C3" s="73" t="s">
        <v>96</v>
      </c>
      <c r="D3" s="73" t="s">
        <v>95</v>
      </c>
      <c r="E3" s="73" t="s">
        <v>96</v>
      </c>
      <c r="F3" s="73" t="s">
        <v>95</v>
      </c>
      <c r="G3" s="73" t="s">
        <v>96</v>
      </c>
      <c r="H3" s="73" t="s">
        <v>95</v>
      </c>
      <c r="I3" s="73" t="s">
        <v>96</v>
      </c>
      <c r="J3" s="73" t="s">
        <v>95</v>
      </c>
      <c r="K3" s="73" t="s">
        <v>96</v>
      </c>
      <c r="L3" s="73" t="s">
        <v>95</v>
      </c>
      <c r="M3" s="73" t="s">
        <v>96</v>
      </c>
      <c r="N3" s="73" t="s">
        <v>95</v>
      </c>
      <c r="O3" s="73" t="s">
        <v>96</v>
      </c>
      <c r="P3" s="73" t="s">
        <v>95</v>
      </c>
      <c r="Q3" s="73" t="s">
        <v>96</v>
      </c>
      <c r="R3" s="73" t="s">
        <v>95</v>
      </c>
      <c r="S3" s="73" t="s">
        <v>96</v>
      </c>
      <c r="T3" s="78" t="s">
        <v>95</v>
      </c>
      <c r="U3" s="79" t="s">
        <v>96</v>
      </c>
    </row>
    <row r="4" spans="1:21" ht="13.5" customHeight="1">
      <c r="A4" s="72" t="s">
        <v>97</v>
      </c>
      <c r="B4" s="81">
        <v>13</v>
      </c>
      <c r="C4" s="82">
        <f>B4/$B$14*100</f>
        <v>9.5588235294117645</v>
      </c>
      <c r="D4" s="81">
        <v>9</v>
      </c>
      <c r="E4" s="81">
        <v>6.9</v>
      </c>
      <c r="F4" s="81">
        <v>4</v>
      </c>
      <c r="G4" s="81">
        <v>3.6</v>
      </c>
      <c r="H4" s="81">
        <v>11</v>
      </c>
      <c r="I4" s="81">
        <v>9.1</v>
      </c>
      <c r="J4" s="81">
        <v>8</v>
      </c>
      <c r="K4" s="81">
        <v>4.3</v>
      </c>
      <c r="L4" s="81">
        <v>11</v>
      </c>
      <c r="M4" s="83">
        <v>8.6999999999999993</v>
      </c>
      <c r="N4" s="81">
        <v>16</v>
      </c>
      <c r="O4" s="81">
        <f>N4/$N$14*100</f>
        <v>12.8</v>
      </c>
      <c r="P4" s="81">
        <v>16</v>
      </c>
      <c r="Q4" s="81">
        <f>P4/$N$14*100</f>
        <v>12.8</v>
      </c>
      <c r="R4" s="81">
        <v>16</v>
      </c>
      <c r="S4" s="84">
        <f>R4/$R$14*100</f>
        <v>11.267605633802818</v>
      </c>
      <c r="T4" s="85">
        <v>14</v>
      </c>
      <c r="U4" s="86">
        <v>7.4</v>
      </c>
    </row>
    <row r="5" spans="1:21" ht="13.5" customHeight="1">
      <c r="A5" s="72" t="s">
        <v>98</v>
      </c>
      <c r="B5" s="81">
        <v>17</v>
      </c>
      <c r="C5" s="87">
        <f t="shared" ref="C5:C13" si="0">B5/$B$14*100</f>
        <v>12.5</v>
      </c>
      <c r="D5" s="81">
        <v>21</v>
      </c>
      <c r="E5" s="88">
        <v>16</v>
      </c>
      <c r="F5" s="81">
        <v>9</v>
      </c>
      <c r="G5" s="81">
        <v>8.1</v>
      </c>
      <c r="H5" s="81">
        <v>12</v>
      </c>
      <c r="I5" s="81">
        <v>9.9</v>
      </c>
      <c r="J5" s="81">
        <v>16</v>
      </c>
      <c r="K5" s="81">
        <v>8.6</v>
      </c>
      <c r="L5" s="81">
        <v>19</v>
      </c>
      <c r="M5" s="83">
        <v>15</v>
      </c>
      <c r="N5" s="81">
        <v>12</v>
      </c>
      <c r="O5" s="81">
        <f t="shared" ref="O5:Q13" si="1">N5/$N$14*100</f>
        <v>9.6</v>
      </c>
      <c r="P5" s="81">
        <v>12</v>
      </c>
      <c r="Q5" s="81">
        <f t="shared" si="1"/>
        <v>9.6</v>
      </c>
      <c r="R5" s="81">
        <v>17</v>
      </c>
      <c r="S5" s="89">
        <f t="shared" ref="S5:S13" si="2">R5/$R$14*100</f>
        <v>11.971830985915492</v>
      </c>
      <c r="T5" s="85">
        <v>24</v>
      </c>
      <c r="U5" s="86">
        <v>12.7</v>
      </c>
    </row>
    <row r="6" spans="1:21" ht="13.5" customHeight="1">
      <c r="A6" s="72" t="s">
        <v>99</v>
      </c>
      <c r="B6" s="81">
        <v>25</v>
      </c>
      <c r="C6" s="87">
        <f t="shared" si="0"/>
        <v>18.382352941176471</v>
      </c>
      <c r="D6" s="81">
        <v>23</v>
      </c>
      <c r="E6" s="81">
        <v>17.600000000000001</v>
      </c>
      <c r="F6" s="81">
        <v>17</v>
      </c>
      <c r="G6" s="81">
        <v>15.3</v>
      </c>
      <c r="H6" s="81">
        <v>16</v>
      </c>
      <c r="I6" s="81">
        <v>13.2</v>
      </c>
      <c r="J6" s="81">
        <v>7</v>
      </c>
      <c r="K6" s="81">
        <v>3.7</v>
      </c>
      <c r="L6" s="81">
        <v>5</v>
      </c>
      <c r="M6" s="83">
        <v>3.9</v>
      </c>
      <c r="N6" s="81">
        <v>13</v>
      </c>
      <c r="O6" s="81">
        <f t="shared" si="1"/>
        <v>10.4</v>
      </c>
      <c r="P6" s="81">
        <v>13</v>
      </c>
      <c r="Q6" s="81">
        <f t="shared" si="1"/>
        <v>10.4</v>
      </c>
      <c r="R6" s="81">
        <v>12</v>
      </c>
      <c r="S6" s="89">
        <f t="shared" si="2"/>
        <v>8.4507042253521121</v>
      </c>
      <c r="T6" s="85">
        <v>19</v>
      </c>
      <c r="U6" s="86">
        <v>10.1</v>
      </c>
    </row>
    <row r="7" spans="1:21" ht="13.5" customHeight="1">
      <c r="A7" s="72" t="s">
        <v>100</v>
      </c>
      <c r="B7" s="81">
        <v>13</v>
      </c>
      <c r="C7" s="87">
        <f t="shared" si="0"/>
        <v>9.5588235294117645</v>
      </c>
      <c r="D7" s="81">
        <v>20</v>
      </c>
      <c r="E7" s="81">
        <v>15.3</v>
      </c>
      <c r="F7" s="81">
        <v>10</v>
      </c>
      <c r="G7" s="90" t="s">
        <v>114</v>
      </c>
      <c r="H7" s="81">
        <v>15</v>
      </c>
      <c r="I7" s="81">
        <v>12.4</v>
      </c>
      <c r="J7" s="81">
        <v>31</v>
      </c>
      <c r="K7" s="81">
        <v>16.600000000000001</v>
      </c>
      <c r="L7" s="81">
        <v>22</v>
      </c>
      <c r="M7" s="83">
        <v>17.3</v>
      </c>
      <c r="N7" s="81">
        <v>19</v>
      </c>
      <c r="O7" s="81">
        <f t="shared" si="1"/>
        <v>15.2</v>
      </c>
      <c r="P7" s="81">
        <v>19</v>
      </c>
      <c r="Q7" s="81">
        <f t="shared" si="1"/>
        <v>15.2</v>
      </c>
      <c r="R7" s="81">
        <v>33</v>
      </c>
      <c r="S7" s="89">
        <f t="shared" si="2"/>
        <v>23.239436619718308</v>
      </c>
      <c r="T7" s="85">
        <v>43</v>
      </c>
      <c r="U7" s="86">
        <v>22.8</v>
      </c>
    </row>
    <row r="8" spans="1:21" ht="13.5" customHeight="1">
      <c r="A8" s="72" t="s">
        <v>101</v>
      </c>
      <c r="B8" s="81">
        <v>10</v>
      </c>
      <c r="C8" s="87">
        <f t="shared" si="0"/>
        <v>7.3529411764705888</v>
      </c>
      <c r="D8" s="81">
        <v>5</v>
      </c>
      <c r="E8" s="81">
        <v>3.8</v>
      </c>
      <c r="F8" s="81">
        <v>17</v>
      </c>
      <c r="G8" s="81">
        <v>15.3</v>
      </c>
      <c r="H8" s="81">
        <v>7</v>
      </c>
      <c r="I8" s="81">
        <v>5.8</v>
      </c>
      <c r="J8" s="81">
        <v>16</v>
      </c>
      <c r="K8" s="81">
        <v>8.6</v>
      </c>
      <c r="L8" s="81">
        <v>13</v>
      </c>
      <c r="M8" s="83">
        <v>10.199999999999999</v>
      </c>
      <c r="N8" s="81">
        <v>11</v>
      </c>
      <c r="O8" s="81">
        <f t="shared" si="1"/>
        <v>8.7999999999999989</v>
      </c>
      <c r="P8" s="81">
        <v>11</v>
      </c>
      <c r="Q8" s="81">
        <f t="shared" si="1"/>
        <v>8.7999999999999989</v>
      </c>
      <c r="R8" s="81">
        <v>12</v>
      </c>
      <c r="S8" s="89">
        <f t="shared" si="2"/>
        <v>8.4507042253521121</v>
      </c>
      <c r="T8" s="85">
        <v>17</v>
      </c>
      <c r="U8" s="91">
        <v>9</v>
      </c>
    </row>
    <row r="9" spans="1:21" ht="13.5" customHeight="1">
      <c r="A9" s="72" t="s">
        <v>102</v>
      </c>
      <c r="B9" s="81">
        <v>28</v>
      </c>
      <c r="C9" s="87">
        <f t="shared" si="0"/>
        <v>20.588235294117645</v>
      </c>
      <c r="D9" s="81">
        <v>23</v>
      </c>
      <c r="E9" s="81">
        <v>17.600000000000001</v>
      </c>
      <c r="F9" s="81">
        <v>28</v>
      </c>
      <c r="G9" s="81">
        <v>25.2</v>
      </c>
      <c r="H9" s="81">
        <v>29</v>
      </c>
      <c r="I9" s="90" t="s">
        <v>115</v>
      </c>
      <c r="J9" s="81">
        <v>73</v>
      </c>
      <c r="K9" s="90" t="s">
        <v>116</v>
      </c>
      <c r="L9" s="81">
        <v>27</v>
      </c>
      <c r="M9" s="83">
        <v>21.3</v>
      </c>
      <c r="N9" s="81">
        <v>29</v>
      </c>
      <c r="O9" s="81">
        <f t="shared" si="1"/>
        <v>23.200000000000003</v>
      </c>
      <c r="P9" s="81">
        <v>29</v>
      </c>
      <c r="Q9" s="81">
        <f t="shared" si="1"/>
        <v>23.200000000000003</v>
      </c>
      <c r="R9" s="81">
        <v>21</v>
      </c>
      <c r="S9" s="89">
        <f t="shared" si="2"/>
        <v>14.788732394366196</v>
      </c>
      <c r="T9" s="85">
        <v>35</v>
      </c>
      <c r="U9" s="86">
        <v>18.5</v>
      </c>
    </row>
    <row r="10" spans="1:21" ht="13.5" customHeight="1">
      <c r="A10" s="72" t="s">
        <v>103</v>
      </c>
      <c r="B10" s="81">
        <v>4</v>
      </c>
      <c r="C10" s="87">
        <f t="shared" si="0"/>
        <v>2.9411764705882351</v>
      </c>
      <c r="D10" s="81">
        <v>4</v>
      </c>
      <c r="E10" s="81">
        <v>3.1</v>
      </c>
      <c r="F10" s="81">
        <v>3</v>
      </c>
      <c r="G10" s="81">
        <v>2.7</v>
      </c>
      <c r="H10" s="81">
        <v>6</v>
      </c>
      <c r="I10" s="90" t="s">
        <v>117</v>
      </c>
      <c r="J10" s="81">
        <v>3</v>
      </c>
      <c r="K10" s="81">
        <v>1.6</v>
      </c>
      <c r="L10" s="81">
        <v>3</v>
      </c>
      <c r="M10" s="83">
        <v>2.4</v>
      </c>
      <c r="N10" s="81">
        <v>4</v>
      </c>
      <c r="O10" s="81">
        <f t="shared" si="1"/>
        <v>3.2</v>
      </c>
      <c r="P10" s="81">
        <v>4</v>
      </c>
      <c r="Q10" s="81">
        <f t="shared" si="1"/>
        <v>3.2</v>
      </c>
      <c r="R10" s="81">
        <v>4</v>
      </c>
      <c r="S10" s="89">
        <f t="shared" si="2"/>
        <v>2.8169014084507045</v>
      </c>
      <c r="T10" s="85">
        <v>2</v>
      </c>
      <c r="U10" s="86">
        <v>1.1000000000000001</v>
      </c>
    </row>
    <row r="11" spans="1:21" ht="13.5" customHeight="1">
      <c r="A11" s="72" t="s">
        <v>104</v>
      </c>
      <c r="B11" s="81">
        <v>21</v>
      </c>
      <c r="C11" s="87">
        <f t="shared" si="0"/>
        <v>15.441176470588236</v>
      </c>
      <c r="D11" s="81">
        <v>21</v>
      </c>
      <c r="E11" s="88">
        <v>16</v>
      </c>
      <c r="F11" s="81">
        <v>20</v>
      </c>
      <c r="G11" s="90" t="s">
        <v>118</v>
      </c>
      <c r="H11" s="81">
        <v>20</v>
      </c>
      <c r="I11" s="81">
        <v>16.5</v>
      </c>
      <c r="J11" s="81">
        <v>31</v>
      </c>
      <c r="K11" s="81">
        <v>16.600000000000001</v>
      </c>
      <c r="L11" s="81">
        <v>19</v>
      </c>
      <c r="M11" s="83">
        <v>15</v>
      </c>
      <c r="N11" s="81">
        <v>18</v>
      </c>
      <c r="O11" s="81">
        <f t="shared" si="1"/>
        <v>14.399999999999999</v>
      </c>
      <c r="P11" s="81">
        <v>18</v>
      </c>
      <c r="Q11" s="81">
        <f t="shared" si="1"/>
        <v>14.399999999999999</v>
      </c>
      <c r="R11" s="81">
        <v>14</v>
      </c>
      <c r="S11" s="89">
        <f t="shared" si="2"/>
        <v>9.8591549295774641</v>
      </c>
      <c r="T11" s="85">
        <v>22</v>
      </c>
      <c r="U11" s="86">
        <v>11.6</v>
      </c>
    </row>
    <row r="12" spans="1:21" ht="13.5" customHeight="1">
      <c r="A12" s="72" t="s">
        <v>105</v>
      </c>
      <c r="B12" s="81">
        <v>0</v>
      </c>
      <c r="C12" s="87">
        <f t="shared" si="0"/>
        <v>0</v>
      </c>
      <c r="D12" s="81">
        <v>1</v>
      </c>
      <c r="E12" s="81">
        <v>0.8</v>
      </c>
      <c r="F12" s="81">
        <v>0</v>
      </c>
      <c r="G12" s="90" t="s">
        <v>119</v>
      </c>
      <c r="H12" s="81">
        <v>3</v>
      </c>
      <c r="I12" s="81">
        <v>2.5</v>
      </c>
      <c r="J12" s="81">
        <v>2</v>
      </c>
      <c r="K12" s="90" t="s">
        <v>120</v>
      </c>
      <c r="L12" s="81">
        <v>4</v>
      </c>
      <c r="M12" s="83">
        <v>3.1</v>
      </c>
      <c r="N12" s="81">
        <v>1</v>
      </c>
      <c r="O12" s="81">
        <f t="shared" si="1"/>
        <v>0.8</v>
      </c>
      <c r="P12" s="81">
        <v>1</v>
      </c>
      <c r="Q12" s="81">
        <f t="shared" si="1"/>
        <v>0.8</v>
      </c>
      <c r="R12" s="81">
        <v>0</v>
      </c>
      <c r="S12" s="89">
        <f t="shared" si="2"/>
        <v>0</v>
      </c>
      <c r="T12" s="85">
        <v>2</v>
      </c>
      <c r="U12" s="86">
        <v>1.1000000000000001</v>
      </c>
    </row>
    <row r="13" spans="1:21" ht="13.5" customHeight="1">
      <c r="A13" s="74" t="s">
        <v>106</v>
      </c>
      <c r="B13" s="92">
        <v>5</v>
      </c>
      <c r="C13" s="93">
        <f t="shared" si="0"/>
        <v>3.6764705882352944</v>
      </c>
      <c r="D13" s="92">
        <v>4</v>
      </c>
      <c r="E13" s="92">
        <v>2.9</v>
      </c>
      <c r="F13" s="92">
        <v>3</v>
      </c>
      <c r="G13" s="92">
        <v>2.8</v>
      </c>
      <c r="H13" s="92">
        <v>2</v>
      </c>
      <c r="I13" s="92">
        <v>1.6</v>
      </c>
      <c r="J13" s="92">
        <v>0</v>
      </c>
      <c r="K13" s="94" t="s">
        <v>121</v>
      </c>
      <c r="L13" s="92">
        <v>4</v>
      </c>
      <c r="M13" s="95">
        <v>3.1</v>
      </c>
      <c r="N13" s="92">
        <v>2</v>
      </c>
      <c r="O13" s="92">
        <f t="shared" si="1"/>
        <v>1.6</v>
      </c>
      <c r="P13" s="92">
        <v>2</v>
      </c>
      <c r="Q13" s="92">
        <f t="shared" si="1"/>
        <v>1.6</v>
      </c>
      <c r="R13" s="92">
        <v>13</v>
      </c>
      <c r="S13" s="96">
        <f t="shared" si="2"/>
        <v>9.1549295774647899</v>
      </c>
      <c r="T13" s="97">
        <v>11</v>
      </c>
      <c r="U13" s="98">
        <v>5.7</v>
      </c>
    </row>
    <row r="14" spans="1:21" ht="13.5" customHeight="1" thickBot="1">
      <c r="A14" s="75" t="s">
        <v>107</v>
      </c>
      <c r="B14" s="99">
        <f t="shared" ref="B14:J14" si="3">SUM(B4:B13)</f>
        <v>136</v>
      </c>
      <c r="C14" s="100">
        <f t="shared" si="3"/>
        <v>99.999999999999986</v>
      </c>
      <c r="D14" s="99">
        <f t="shared" si="3"/>
        <v>131</v>
      </c>
      <c r="E14" s="101" t="s">
        <v>122</v>
      </c>
      <c r="F14" s="99">
        <f t="shared" si="3"/>
        <v>111</v>
      </c>
      <c r="G14" s="101" t="s">
        <v>122</v>
      </c>
      <c r="H14" s="99">
        <f t="shared" si="3"/>
        <v>121</v>
      </c>
      <c r="I14" s="101" t="s">
        <v>122</v>
      </c>
      <c r="J14" s="99">
        <f t="shared" si="3"/>
        <v>187</v>
      </c>
      <c r="K14" s="101" t="s">
        <v>122</v>
      </c>
      <c r="L14" s="99">
        <f>SUM(L4:L13)</f>
        <v>127</v>
      </c>
      <c r="M14" s="102" t="s">
        <v>122</v>
      </c>
      <c r="N14" s="99">
        <f t="shared" ref="N14:U14" si="4">SUM(N4:N13)</f>
        <v>125</v>
      </c>
      <c r="O14" s="102">
        <f t="shared" si="4"/>
        <v>99.999999999999986</v>
      </c>
      <c r="P14" s="99">
        <f t="shared" si="4"/>
        <v>125</v>
      </c>
      <c r="Q14" s="102">
        <f t="shared" si="4"/>
        <v>99.999999999999986</v>
      </c>
      <c r="R14" s="99">
        <f t="shared" si="4"/>
        <v>142</v>
      </c>
      <c r="S14" s="102">
        <f t="shared" si="4"/>
        <v>99.999999999999986</v>
      </c>
      <c r="T14" s="103">
        <f t="shared" si="4"/>
        <v>189</v>
      </c>
      <c r="U14" s="104">
        <f t="shared" si="4"/>
        <v>99.999999999999986</v>
      </c>
    </row>
    <row r="15" spans="1:21">
      <c r="A15" s="76"/>
      <c r="K15" s="77"/>
      <c r="M15" s="77"/>
      <c r="O15" s="77"/>
      <c r="Q15" s="77"/>
      <c r="S15" s="77"/>
      <c r="U15" s="106" t="s">
        <v>131</v>
      </c>
    </row>
  </sheetData>
  <mergeCells count="11">
    <mergeCell ref="H2:I2"/>
    <mergeCell ref="A2:A3"/>
    <mergeCell ref="B2:C2"/>
    <mergeCell ref="T2:U2"/>
    <mergeCell ref="R2:S2"/>
    <mergeCell ref="P2:Q2"/>
    <mergeCell ref="D2:E2"/>
    <mergeCell ref="N2:O2"/>
    <mergeCell ref="L2:M2"/>
    <mergeCell ref="J2:K2"/>
    <mergeCell ref="F2:G2"/>
  </mergeCells>
  <phoneticPr fontId="7"/>
  <printOptions gridLinesSet="0"/>
  <pageMargins left="0.78740157480314965" right="0.59055118110236227" top="0.98425196850393704" bottom="0.98425196850393704" header="0.51181102362204722" footer="0.51181102362204722"/>
  <pageSetup paperSize="9" scale="90" orientation="portrait" horizontalDpi="4294967292" verticalDpi="0" r:id="rId1"/>
  <headerFooter alignWithMargins="0">
    <oddHeader>&amp;A</oddHeader>
    <oddFooter>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75" workbookViewId="0">
      <selection activeCell="L36" sqref="L36"/>
    </sheetView>
  </sheetViews>
  <sheetFormatPr defaultRowHeight="21" customHeight="1"/>
  <cols>
    <col min="1" max="1" width="4.69921875" customWidth="1"/>
    <col min="2" max="2" width="19" customWidth="1"/>
    <col min="3" max="13" width="6.69921875" customWidth="1"/>
    <col min="14" max="14" width="6.69921875" style="27" customWidth="1"/>
    <col min="15" max="18" width="6.69921875" customWidth="1"/>
    <col min="19" max="19" width="6.69921875" style="58" customWidth="1"/>
    <col min="20" max="20" width="7.59765625" customWidth="1"/>
    <col min="21" max="21" width="6.69921875" style="58" customWidth="1"/>
    <col min="22" max="22" width="7.59765625" customWidth="1"/>
  </cols>
  <sheetData>
    <row r="1" spans="1:22" ht="21" customHeight="1" thickBot="1">
      <c r="A1" s="49" t="s">
        <v>0</v>
      </c>
    </row>
    <row r="2" spans="1:22" ht="17.25">
      <c r="A2" s="1" t="s">
        <v>1</v>
      </c>
      <c r="B2" s="48" t="s">
        <v>2</v>
      </c>
      <c r="C2" s="42" t="s">
        <v>87</v>
      </c>
      <c r="D2" s="43"/>
      <c r="E2" s="6" t="s">
        <v>88</v>
      </c>
      <c r="F2" s="7"/>
      <c r="G2" s="6" t="s">
        <v>89</v>
      </c>
      <c r="H2" s="7"/>
      <c r="I2" s="8" t="s">
        <v>90</v>
      </c>
      <c r="J2" s="7"/>
      <c r="K2" s="23" t="s">
        <v>3</v>
      </c>
      <c r="L2" s="31"/>
      <c r="M2" s="23" t="s">
        <v>4</v>
      </c>
      <c r="N2" s="39"/>
      <c r="O2" s="23" t="s">
        <v>5</v>
      </c>
      <c r="P2" s="39"/>
      <c r="Q2" s="8" t="s">
        <v>6</v>
      </c>
      <c r="R2" s="53"/>
      <c r="S2" s="61" t="s">
        <v>7</v>
      </c>
      <c r="T2" s="53"/>
      <c r="U2" s="61" t="s">
        <v>8</v>
      </c>
      <c r="V2" s="53"/>
    </row>
    <row r="3" spans="1:22" ht="17.25">
      <c r="A3" s="2"/>
      <c r="B3" s="47" t="s">
        <v>9</v>
      </c>
      <c r="C3" s="5" t="s">
        <v>10</v>
      </c>
      <c r="D3" s="5" t="s">
        <v>11</v>
      </c>
      <c r="E3" s="5" t="s">
        <v>10</v>
      </c>
      <c r="F3" s="5" t="s">
        <v>11</v>
      </c>
      <c r="G3" s="5" t="s">
        <v>10</v>
      </c>
      <c r="H3" s="5" t="s">
        <v>11</v>
      </c>
      <c r="I3" s="5" t="s">
        <v>10</v>
      </c>
      <c r="J3" s="5" t="s">
        <v>11</v>
      </c>
      <c r="K3" s="5" t="s">
        <v>10</v>
      </c>
      <c r="L3" s="32" t="s">
        <v>11</v>
      </c>
      <c r="M3" s="5" t="s">
        <v>10</v>
      </c>
      <c r="N3" s="40" t="s">
        <v>11</v>
      </c>
      <c r="O3" s="5" t="s">
        <v>10</v>
      </c>
      <c r="P3" s="40" t="s">
        <v>11</v>
      </c>
      <c r="Q3" s="5" t="s">
        <v>10</v>
      </c>
      <c r="R3" s="35" t="s">
        <v>11</v>
      </c>
      <c r="S3" s="59" t="s">
        <v>10</v>
      </c>
      <c r="T3" s="35" t="s">
        <v>11</v>
      </c>
      <c r="U3" s="59" t="s">
        <v>10</v>
      </c>
      <c r="V3" s="35" t="s">
        <v>11</v>
      </c>
    </row>
    <row r="4" spans="1:22" ht="17.25">
      <c r="A4" s="25" t="s">
        <v>12</v>
      </c>
      <c r="B4" s="18" t="s">
        <v>13</v>
      </c>
      <c r="C4" s="9">
        <v>16</v>
      </c>
      <c r="D4" s="14">
        <v>8.9</v>
      </c>
      <c r="E4" s="9">
        <v>7</v>
      </c>
      <c r="F4" s="14">
        <v>7</v>
      </c>
      <c r="G4" s="9">
        <v>8</v>
      </c>
      <c r="H4" s="14">
        <v>11</v>
      </c>
      <c r="I4" s="9">
        <v>5</v>
      </c>
      <c r="J4" s="14">
        <v>5.5</v>
      </c>
      <c r="K4" s="4">
        <v>10</v>
      </c>
      <c r="L4" s="4">
        <v>12.6</v>
      </c>
      <c r="M4" s="4">
        <v>7</v>
      </c>
      <c r="N4" s="33">
        <v>4.5</v>
      </c>
      <c r="O4" s="4">
        <v>10</v>
      </c>
      <c r="P4" s="33">
        <v>7.4</v>
      </c>
      <c r="Q4" s="4">
        <v>9</v>
      </c>
      <c r="R4" s="30">
        <f>Q4/$Q$38*100.1</f>
        <v>6.8770992366412216</v>
      </c>
      <c r="S4" s="56">
        <v>4</v>
      </c>
      <c r="T4" s="62">
        <f>S4/111*100.1</f>
        <v>3.6072072072072068</v>
      </c>
      <c r="U4" s="56">
        <v>10</v>
      </c>
      <c r="V4" s="62">
        <v>8.3000000000000007</v>
      </c>
    </row>
    <row r="5" spans="1:22" ht="17.25">
      <c r="A5" s="25" t="s">
        <v>14</v>
      </c>
      <c r="B5" s="18" t="s">
        <v>15</v>
      </c>
      <c r="C5" s="9" t="s">
        <v>16</v>
      </c>
      <c r="D5" s="14" t="s">
        <v>16</v>
      </c>
      <c r="E5" s="9" t="s">
        <v>16</v>
      </c>
      <c r="F5" s="14" t="s">
        <v>16</v>
      </c>
      <c r="G5" s="9" t="s">
        <v>16</v>
      </c>
      <c r="H5" s="14" t="s">
        <v>16</v>
      </c>
      <c r="I5" s="9">
        <v>1</v>
      </c>
      <c r="J5" s="14">
        <v>1</v>
      </c>
      <c r="K5" s="9" t="s">
        <v>16</v>
      </c>
      <c r="L5" s="9" t="s">
        <v>16</v>
      </c>
      <c r="M5" s="9" t="s">
        <v>16</v>
      </c>
      <c r="N5" s="14" t="s">
        <v>16</v>
      </c>
      <c r="O5" s="9">
        <v>2</v>
      </c>
      <c r="P5" s="33">
        <v>1.5</v>
      </c>
      <c r="Q5" s="9" t="s">
        <v>16</v>
      </c>
      <c r="R5" s="50" t="s">
        <v>16</v>
      </c>
      <c r="S5" s="56" t="s">
        <v>16</v>
      </c>
      <c r="T5" s="56" t="s">
        <v>16</v>
      </c>
      <c r="U5" s="56" t="s">
        <v>16</v>
      </c>
      <c r="V5" s="66" t="s">
        <v>16</v>
      </c>
    </row>
    <row r="6" spans="1:22" ht="17.25">
      <c r="A6" s="5" t="s">
        <v>17</v>
      </c>
      <c r="B6" s="19" t="s">
        <v>18</v>
      </c>
      <c r="C6" s="10">
        <v>3</v>
      </c>
      <c r="D6" s="15">
        <v>1.7</v>
      </c>
      <c r="E6" s="10" t="s">
        <v>16</v>
      </c>
      <c r="F6" s="15" t="s">
        <v>16</v>
      </c>
      <c r="G6" s="10">
        <v>1</v>
      </c>
      <c r="H6" s="15">
        <v>1</v>
      </c>
      <c r="I6" s="10">
        <v>22</v>
      </c>
      <c r="J6" s="15">
        <v>2.5</v>
      </c>
      <c r="K6" s="2">
        <v>1</v>
      </c>
      <c r="L6" s="2">
        <v>1.3</v>
      </c>
      <c r="M6" s="2">
        <v>2</v>
      </c>
      <c r="N6" s="41">
        <v>1.3</v>
      </c>
      <c r="O6" s="2">
        <v>1</v>
      </c>
      <c r="P6" s="41">
        <v>0.7</v>
      </c>
      <c r="Q6" s="10" t="s">
        <v>16</v>
      </c>
      <c r="R6" s="37" t="s">
        <v>16</v>
      </c>
      <c r="S6" s="57" t="s">
        <v>16</v>
      </c>
      <c r="T6" s="57" t="s">
        <v>16</v>
      </c>
      <c r="U6" s="57">
        <v>1</v>
      </c>
      <c r="V6" s="67">
        <v>0.8</v>
      </c>
    </row>
    <row r="7" spans="1:22" ht="17.25">
      <c r="A7" s="26" t="s">
        <v>19</v>
      </c>
      <c r="B7" s="64" t="s">
        <v>20</v>
      </c>
      <c r="C7" s="52" t="s">
        <v>16</v>
      </c>
      <c r="D7" s="14" t="s">
        <v>16</v>
      </c>
      <c r="E7" s="9">
        <v>1</v>
      </c>
      <c r="F7" s="14">
        <v>1</v>
      </c>
      <c r="G7" s="9" t="s">
        <v>16</v>
      </c>
      <c r="H7" s="14" t="s">
        <v>16</v>
      </c>
      <c r="I7" s="9" t="s">
        <v>16</v>
      </c>
      <c r="J7" s="14" t="s">
        <v>16</v>
      </c>
      <c r="K7" s="9" t="s">
        <v>16</v>
      </c>
      <c r="L7" s="9" t="s">
        <v>16</v>
      </c>
      <c r="M7" s="9">
        <v>1</v>
      </c>
      <c r="N7" s="14">
        <v>0.6</v>
      </c>
      <c r="O7" s="9" t="s">
        <v>16</v>
      </c>
      <c r="P7" s="14" t="s">
        <v>16</v>
      </c>
      <c r="Q7" s="50" t="s">
        <v>16</v>
      </c>
      <c r="R7" s="51" t="s">
        <v>16</v>
      </c>
      <c r="S7" s="56" t="s">
        <v>16</v>
      </c>
      <c r="T7" s="62" t="s">
        <v>16</v>
      </c>
      <c r="U7" s="56" t="s">
        <v>16</v>
      </c>
      <c r="V7" s="62" t="s">
        <v>16</v>
      </c>
    </row>
    <row r="8" spans="1:22" ht="18" customHeight="1">
      <c r="A8" s="26" t="s">
        <v>21</v>
      </c>
      <c r="B8" s="65" t="s">
        <v>22</v>
      </c>
      <c r="C8" s="52">
        <v>23</v>
      </c>
      <c r="D8" s="14">
        <v>12.8</v>
      </c>
      <c r="E8" s="9">
        <v>15</v>
      </c>
      <c r="F8" s="14">
        <v>16</v>
      </c>
      <c r="G8" s="9">
        <v>13</v>
      </c>
      <c r="H8" s="14">
        <v>17</v>
      </c>
      <c r="I8" s="9">
        <v>12</v>
      </c>
      <c r="J8" s="14">
        <v>13.5</v>
      </c>
      <c r="K8" s="4">
        <v>5</v>
      </c>
      <c r="L8" s="4">
        <v>6.3</v>
      </c>
      <c r="M8" s="4">
        <v>25</v>
      </c>
      <c r="N8" s="33">
        <v>16</v>
      </c>
      <c r="O8" s="4">
        <v>17</v>
      </c>
      <c r="P8" s="33">
        <v>12.5</v>
      </c>
      <c r="Q8" s="4">
        <v>16</v>
      </c>
      <c r="R8" s="30">
        <f>Q8/$Q$38*100.1</f>
        <v>12.225954198473282</v>
      </c>
      <c r="S8" s="56">
        <v>8</v>
      </c>
      <c r="T8" s="62">
        <f t="shared" ref="T8:T20" si="0">S8/111*100.1</f>
        <v>7.2144144144144136</v>
      </c>
      <c r="U8" s="56">
        <v>7</v>
      </c>
      <c r="V8" s="62">
        <v>5.8</v>
      </c>
    </row>
    <row r="9" spans="1:22" ht="18" customHeight="1">
      <c r="A9" s="25" t="s">
        <v>17</v>
      </c>
      <c r="B9" s="65" t="s">
        <v>23</v>
      </c>
      <c r="C9" s="50" t="s">
        <v>16</v>
      </c>
      <c r="D9" s="52" t="s">
        <v>16</v>
      </c>
      <c r="E9" s="50" t="s">
        <v>16</v>
      </c>
      <c r="F9" s="52" t="s">
        <v>16</v>
      </c>
      <c r="G9" s="9" t="s">
        <v>16</v>
      </c>
      <c r="H9" s="9" t="s">
        <v>16</v>
      </c>
      <c r="I9" s="9" t="s">
        <v>16</v>
      </c>
      <c r="J9" s="9" t="s">
        <v>16</v>
      </c>
      <c r="K9" s="9" t="s">
        <v>16</v>
      </c>
      <c r="L9" s="9" t="s">
        <v>16</v>
      </c>
      <c r="M9" s="9" t="s">
        <v>16</v>
      </c>
      <c r="N9" s="9" t="s">
        <v>16</v>
      </c>
      <c r="O9" s="9" t="s">
        <v>16</v>
      </c>
      <c r="P9" s="9" t="s">
        <v>16</v>
      </c>
      <c r="Q9" s="4">
        <v>5</v>
      </c>
      <c r="R9" s="30">
        <v>3.7</v>
      </c>
      <c r="S9" s="56">
        <v>1</v>
      </c>
      <c r="T9" s="62">
        <f t="shared" si="0"/>
        <v>0.90180180180180169</v>
      </c>
      <c r="U9" s="56" t="s">
        <v>16</v>
      </c>
      <c r="V9" s="62" t="s">
        <v>16</v>
      </c>
    </row>
    <row r="10" spans="1:22" ht="18" customHeight="1">
      <c r="A10" s="5"/>
      <c r="B10" s="68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57" t="s">
        <v>16</v>
      </c>
      <c r="T10" s="63" t="s">
        <v>16</v>
      </c>
      <c r="U10" s="57">
        <v>5</v>
      </c>
      <c r="V10" s="63">
        <v>4.0999999999999996</v>
      </c>
    </row>
    <row r="11" spans="1:22" ht="17.25">
      <c r="A11" s="4" t="s">
        <v>25</v>
      </c>
      <c r="B11" s="18" t="s">
        <v>26</v>
      </c>
      <c r="C11" s="9">
        <v>3</v>
      </c>
      <c r="D11" s="14">
        <v>1.7</v>
      </c>
      <c r="E11" s="9" t="s">
        <v>16</v>
      </c>
      <c r="F11" s="14" t="s">
        <v>16</v>
      </c>
      <c r="G11" s="9" t="s">
        <v>16</v>
      </c>
      <c r="H11" s="14" t="s">
        <v>16</v>
      </c>
      <c r="I11" s="9" t="s">
        <v>16</v>
      </c>
      <c r="J11" s="14" t="s">
        <v>16</v>
      </c>
      <c r="K11" s="9" t="s">
        <v>16</v>
      </c>
      <c r="L11" s="9" t="s">
        <v>16</v>
      </c>
      <c r="M11" s="9">
        <v>1</v>
      </c>
      <c r="N11" s="14">
        <v>0.6</v>
      </c>
      <c r="O11" s="9">
        <v>6</v>
      </c>
      <c r="P11" s="33">
        <v>4.4000000000000004</v>
      </c>
      <c r="Q11" s="9">
        <v>9</v>
      </c>
      <c r="R11" s="30">
        <f>Q11/$Q$38*100.1</f>
        <v>6.8770992366412216</v>
      </c>
      <c r="S11" s="56">
        <v>2</v>
      </c>
      <c r="T11" s="62">
        <f t="shared" si="0"/>
        <v>1.8036036036036034</v>
      </c>
      <c r="U11" s="56" t="s">
        <v>16</v>
      </c>
      <c r="V11" s="62" t="s">
        <v>16</v>
      </c>
    </row>
    <row r="12" spans="1:22" ht="17.25">
      <c r="A12" s="4" t="s">
        <v>27</v>
      </c>
      <c r="B12" s="18" t="s">
        <v>28</v>
      </c>
      <c r="C12" s="9">
        <v>21</v>
      </c>
      <c r="D12" s="14">
        <v>11.6</v>
      </c>
      <c r="E12" s="9">
        <v>11</v>
      </c>
      <c r="F12" s="14">
        <v>11</v>
      </c>
      <c r="G12" s="9">
        <v>9</v>
      </c>
      <c r="H12" s="14">
        <v>1</v>
      </c>
      <c r="I12" s="9">
        <v>8</v>
      </c>
      <c r="J12" s="14">
        <v>9</v>
      </c>
      <c r="K12" s="4">
        <v>3</v>
      </c>
      <c r="L12" s="4">
        <v>3.8</v>
      </c>
      <c r="M12" s="4">
        <v>11</v>
      </c>
      <c r="N12" s="33">
        <v>7</v>
      </c>
      <c r="O12" s="4">
        <v>13</v>
      </c>
      <c r="P12" s="33">
        <v>9.6</v>
      </c>
      <c r="Q12" s="4">
        <v>14</v>
      </c>
      <c r="R12" s="30">
        <f>Q12/$Q$38*100.1</f>
        <v>10.697709923664121</v>
      </c>
      <c r="S12" s="56">
        <v>15</v>
      </c>
      <c r="T12" s="62">
        <v>13.4</v>
      </c>
      <c r="U12" s="56">
        <v>16</v>
      </c>
      <c r="V12" s="62">
        <v>13.1</v>
      </c>
    </row>
    <row r="13" spans="1:22" ht="17.25">
      <c r="A13" s="46" t="s">
        <v>17</v>
      </c>
      <c r="B13" s="19" t="s">
        <v>91</v>
      </c>
      <c r="C13" s="10">
        <v>6</v>
      </c>
      <c r="D13" s="15">
        <v>3.3</v>
      </c>
      <c r="E13" s="10">
        <v>9</v>
      </c>
      <c r="F13" s="15">
        <v>9</v>
      </c>
      <c r="G13" s="10">
        <v>4</v>
      </c>
      <c r="H13" s="15">
        <v>5</v>
      </c>
      <c r="I13" s="10">
        <v>2</v>
      </c>
      <c r="J13" s="15">
        <v>2.5</v>
      </c>
      <c r="K13" s="2">
        <v>5</v>
      </c>
      <c r="L13" s="2">
        <v>6.3</v>
      </c>
      <c r="M13" s="10" t="s">
        <v>16</v>
      </c>
      <c r="N13" s="15" t="s">
        <v>16</v>
      </c>
      <c r="O13" s="10">
        <v>6</v>
      </c>
      <c r="P13" s="41">
        <v>4.4000000000000004</v>
      </c>
      <c r="Q13" s="10" t="s">
        <v>16</v>
      </c>
      <c r="R13" s="37" t="s">
        <v>16</v>
      </c>
      <c r="S13" s="57" t="s">
        <v>16</v>
      </c>
      <c r="T13" s="63" t="s">
        <v>16</v>
      </c>
      <c r="U13" s="57" t="s">
        <v>16</v>
      </c>
      <c r="V13" s="63" t="s">
        <v>16</v>
      </c>
    </row>
    <row r="14" spans="1:22" ht="18" customHeight="1">
      <c r="A14" s="25" t="s">
        <v>72</v>
      </c>
      <c r="B14" s="18" t="s">
        <v>29</v>
      </c>
      <c r="C14" s="9"/>
      <c r="D14" s="14"/>
      <c r="E14" s="9"/>
      <c r="F14" s="14"/>
      <c r="G14" s="9"/>
      <c r="H14" s="14"/>
      <c r="I14" s="9"/>
      <c r="J14" s="14"/>
      <c r="K14" s="4"/>
      <c r="L14" s="4"/>
      <c r="M14" s="9"/>
      <c r="N14" s="14"/>
      <c r="O14" s="9">
        <v>1</v>
      </c>
      <c r="P14" s="33">
        <v>0.7</v>
      </c>
      <c r="Q14" s="9" t="s">
        <v>16</v>
      </c>
      <c r="R14" s="50" t="s">
        <v>16</v>
      </c>
      <c r="S14" s="56" t="s">
        <v>16</v>
      </c>
      <c r="T14" s="62" t="s">
        <v>16</v>
      </c>
      <c r="U14" s="56">
        <v>2</v>
      </c>
      <c r="V14" s="62">
        <v>1.7</v>
      </c>
    </row>
    <row r="15" spans="1:22" ht="18" customHeight="1">
      <c r="A15" s="4" t="s">
        <v>74</v>
      </c>
      <c r="B15" s="18" t="s">
        <v>73</v>
      </c>
      <c r="C15" s="9">
        <v>3</v>
      </c>
      <c r="D15" s="14">
        <v>1.7</v>
      </c>
      <c r="E15" s="9">
        <v>4</v>
      </c>
      <c r="F15" s="14">
        <v>4</v>
      </c>
      <c r="G15" s="9">
        <v>3</v>
      </c>
      <c r="H15" s="14">
        <v>4</v>
      </c>
      <c r="I15" s="9" t="s">
        <v>16</v>
      </c>
      <c r="J15" s="14" t="s">
        <v>16</v>
      </c>
      <c r="K15" s="4">
        <v>1</v>
      </c>
      <c r="L15" s="4">
        <v>1.3</v>
      </c>
      <c r="M15" s="4">
        <v>1</v>
      </c>
      <c r="N15" s="33">
        <v>0.6</v>
      </c>
      <c r="O15" s="44" t="s">
        <v>16</v>
      </c>
      <c r="P15" s="14" t="s">
        <v>16</v>
      </c>
      <c r="Q15" s="44">
        <v>3</v>
      </c>
      <c r="R15" s="30">
        <f t="shared" ref="R15:R30" si="1">Q15/$Q$38*100.1</f>
        <v>2.2923664122137404</v>
      </c>
      <c r="S15" s="56">
        <v>2</v>
      </c>
      <c r="T15" s="62">
        <f t="shared" si="0"/>
        <v>1.8036036036036034</v>
      </c>
      <c r="U15" s="56">
        <v>4</v>
      </c>
      <c r="V15" s="62">
        <v>3.3</v>
      </c>
    </row>
    <row r="16" spans="1:22" ht="18" customHeight="1">
      <c r="A16" s="44" t="s">
        <v>17</v>
      </c>
      <c r="B16" s="18" t="s">
        <v>30</v>
      </c>
      <c r="C16" s="9">
        <v>11</v>
      </c>
      <c r="D16" s="14">
        <v>6.1</v>
      </c>
      <c r="E16" s="9">
        <v>5</v>
      </c>
      <c r="F16" s="14">
        <v>5</v>
      </c>
      <c r="G16" s="9">
        <v>3</v>
      </c>
      <c r="H16" s="14">
        <v>4</v>
      </c>
      <c r="I16" s="9">
        <v>1</v>
      </c>
      <c r="J16" s="14">
        <v>1</v>
      </c>
      <c r="K16" s="4">
        <v>5</v>
      </c>
      <c r="L16" s="4">
        <v>6.3</v>
      </c>
      <c r="M16" s="4">
        <v>9</v>
      </c>
      <c r="N16" s="33">
        <v>5.8</v>
      </c>
      <c r="O16" s="4">
        <v>8</v>
      </c>
      <c r="P16" s="33">
        <v>5.9</v>
      </c>
      <c r="Q16" s="4">
        <v>14</v>
      </c>
      <c r="R16" s="30">
        <f t="shared" si="1"/>
        <v>10.697709923664121</v>
      </c>
      <c r="S16" s="56">
        <v>6</v>
      </c>
      <c r="T16" s="62">
        <f t="shared" si="0"/>
        <v>5.4108108108108111</v>
      </c>
      <c r="U16" s="56">
        <v>2</v>
      </c>
      <c r="V16" s="62">
        <v>1.7</v>
      </c>
    </row>
    <row r="17" spans="1:22" s="21" customFormat="1" ht="18" customHeight="1">
      <c r="A17" s="4"/>
      <c r="B17" s="18" t="s">
        <v>31</v>
      </c>
      <c r="C17" s="9">
        <v>1</v>
      </c>
      <c r="D17" s="14">
        <v>0.6</v>
      </c>
      <c r="E17" s="9" t="s">
        <v>16</v>
      </c>
      <c r="F17" s="14" t="s">
        <v>16</v>
      </c>
      <c r="G17" s="9">
        <v>3</v>
      </c>
      <c r="H17" s="14">
        <v>4</v>
      </c>
      <c r="I17" s="9">
        <v>3</v>
      </c>
      <c r="J17" s="14">
        <v>3.5</v>
      </c>
      <c r="K17" s="4">
        <v>5</v>
      </c>
      <c r="L17" s="4">
        <v>6.3</v>
      </c>
      <c r="M17" s="4">
        <v>4</v>
      </c>
      <c r="N17" s="33">
        <v>2.6</v>
      </c>
      <c r="O17" s="4">
        <v>4</v>
      </c>
      <c r="P17" s="33">
        <v>2.9</v>
      </c>
      <c r="Q17" s="4">
        <v>3</v>
      </c>
      <c r="R17" s="30">
        <f t="shared" si="1"/>
        <v>2.2923664122137404</v>
      </c>
      <c r="S17" s="56">
        <v>2</v>
      </c>
      <c r="T17" s="62">
        <f t="shared" si="0"/>
        <v>1.8036036036036034</v>
      </c>
      <c r="U17" s="56">
        <v>3</v>
      </c>
      <c r="V17" s="62">
        <v>2.5</v>
      </c>
    </row>
    <row r="18" spans="1:22" ht="18" customHeight="1">
      <c r="A18" s="5"/>
      <c r="B18" s="19" t="s">
        <v>32</v>
      </c>
      <c r="C18" s="10"/>
      <c r="D18" s="15"/>
      <c r="E18" s="10"/>
      <c r="F18" s="15"/>
      <c r="G18" s="10"/>
      <c r="H18" s="15"/>
      <c r="I18" s="10">
        <v>1</v>
      </c>
      <c r="J18" s="15">
        <v>1</v>
      </c>
      <c r="K18" s="10" t="s">
        <v>16</v>
      </c>
      <c r="L18" s="10" t="s">
        <v>16</v>
      </c>
      <c r="M18" s="10" t="s">
        <v>16</v>
      </c>
      <c r="N18" s="15" t="s">
        <v>16</v>
      </c>
      <c r="O18" s="10" t="s">
        <v>16</v>
      </c>
      <c r="P18" s="15" t="s">
        <v>16</v>
      </c>
      <c r="Q18" s="15" t="s">
        <v>16</v>
      </c>
      <c r="R18" s="37" t="s">
        <v>16</v>
      </c>
      <c r="S18" s="57" t="s">
        <v>16</v>
      </c>
      <c r="T18" s="63" t="s">
        <v>16</v>
      </c>
      <c r="U18" s="57">
        <v>4</v>
      </c>
      <c r="V18" s="63">
        <v>3.3</v>
      </c>
    </row>
    <row r="19" spans="1:22" ht="17.25">
      <c r="A19" s="25" t="s">
        <v>33</v>
      </c>
      <c r="B19" s="18" t="s">
        <v>34</v>
      </c>
      <c r="C19" s="9">
        <v>6</v>
      </c>
      <c r="D19" s="14">
        <v>3.3</v>
      </c>
      <c r="E19" s="9">
        <v>1</v>
      </c>
      <c r="F19" s="14">
        <v>1</v>
      </c>
      <c r="G19" s="9">
        <v>1</v>
      </c>
      <c r="H19" s="14">
        <v>1</v>
      </c>
      <c r="I19" s="9" t="s">
        <v>16</v>
      </c>
      <c r="J19" s="14" t="s">
        <v>16</v>
      </c>
      <c r="K19" s="9" t="s">
        <v>16</v>
      </c>
      <c r="L19" s="9" t="s">
        <v>16</v>
      </c>
      <c r="M19" s="9">
        <v>3</v>
      </c>
      <c r="N19" s="14">
        <v>1.9</v>
      </c>
      <c r="O19" s="9">
        <v>5</v>
      </c>
      <c r="P19" s="33">
        <v>3.7</v>
      </c>
      <c r="Q19" s="9">
        <v>4</v>
      </c>
      <c r="R19" s="30">
        <f t="shared" si="1"/>
        <v>3.0564885496183205</v>
      </c>
      <c r="S19" s="56">
        <v>4</v>
      </c>
      <c r="T19" s="62">
        <f t="shared" si="0"/>
        <v>3.6072072072072068</v>
      </c>
      <c r="U19" s="56" t="s">
        <v>16</v>
      </c>
      <c r="V19" s="62" t="s">
        <v>16</v>
      </c>
    </row>
    <row r="20" spans="1:22" ht="17.25">
      <c r="A20" s="26" t="s">
        <v>35</v>
      </c>
      <c r="B20" s="18" t="s">
        <v>36</v>
      </c>
      <c r="C20" s="9">
        <v>1</v>
      </c>
      <c r="D20" s="14">
        <v>0.6</v>
      </c>
      <c r="E20" s="9" t="s">
        <v>16</v>
      </c>
      <c r="F20" s="14" t="s">
        <v>16</v>
      </c>
      <c r="G20" s="9" t="s">
        <v>16</v>
      </c>
      <c r="H20" s="14" t="s">
        <v>16</v>
      </c>
      <c r="I20" s="9" t="s">
        <v>16</v>
      </c>
      <c r="J20" s="14" t="s">
        <v>16</v>
      </c>
      <c r="K20" s="9" t="s">
        <v>16</v>
      </c>
      <c r="L20" s="9" t="s">
        <v>16</v>
      </c>
      <c r="M20" s="9">
        <v>1</v>
      </c>
      <c r="N20" s="14">
        <v>0.6</v>
      </c>
      <c r="O20" s="9">
        <v>1</v>
      </c>
      <c r="P20" s="33">
        <v>0.7</v>
      </c>
      <c r="Q20" s="9" t="s">
        <v>16</v>
      </c>
      <c r="R20" s="50" t="s">
        <v>16</v>
      </c>
      <c r="S20" s="56">
        <v>2</v>
      </c>
      <c r="T20" s="62">
        <f t="shared" si="0"/>
        <v>1.8036036036036034</v>
      </c>
      <c r="U20" s="56">
        <v>1</v>
      </c>
      <c r="V20" s="62">
        <v>0.8</v>
      </c>
    </row>
    <row r="21" spans="1:22" ht="18" customHeight="1">
      <c r="A21" s="25" t="s">
        <v>17</v>
      </c>
      <c r="B21" s="18" t="s">
        <v>37</v>
      </c>
      <c r="C21" s="9">
        <v>4</v>
      </c>
      <c r="D21" s="14">
        <v>2.2000000000000002</v>
      </c>
      <c r="E21" s="9">
        <v>2</v>
      </c>
      <c r="F21" s="14">
        <v>2</v>
      </c>
      <c r="G21" s="9">
        <v>1</v>
      </c>
      <c r="H21" s="14">
        <v>1</v>
      </c>
      <c r="I21" s="9">
        <v>3</v>
      </c>
      <c r="J21" s="14">
        <v>3.5</v>
      </c>
      <c r="K21" s="4">
        <v>4</v>
      </c>
      <c r="L21" s="33">
        <v>5</v>
      </c>
      <c r="M21" s="4">
        <v>6</v>
      </c>
      <c r="N21" s="33">
        <v>3.8</v>
      </c>
      <c r="O21" s="4">
        <v>1</v>
      </c>
      <c r="P21" s="33">
        <v>0.7</v>
      </c>
      <c r="Q21" s="4">
        <v>1</v>
      </c>
      <c r="R21" s="30">
        <f t="shared" si="1"/>
        <v>0.76412213740458013</v>
      </c>
      <c r="S21" s="56">
        <v>9</v>
      </c>
      <c r="T21" s="62">
        <f t="shared" ref="T21:T33" si="2">S21/111*100.1</f>
        <v>8.1162162162162161</v>
      </c>
      <c r="U21" s="56">
        <v>2</v>
      </c>
      <c r="V21" s="62">
        <v>1.7</v>
      </c>
    </row>
    <row r="22" spans="1:22" ht="18" customHeight="1">
      <c r="A22" s="5"/>
      <c r="B22" s="19" t="s">
        <v>38</v>
      </c>
      <c r="C22" s="10">
        <v>1</v>
      </c>
      <c r="D22" s="15">
        <v>0.6</v>
      </c>
      <c r="E22" s="10">
        <v>2</v>
      </c>
      <c r="F22" s="15">
        <v>2</v>
      </c>
      <c r="G22" s="10" t="s">
        <v>16</v>
      </c>
      <c r="H22" s="15" t="s">
        <v>16</v>
      </c>
      <c r="I22" s="10">
        <v>1</v>
      </c>
      <c r="J22" s="15">
        <v>1</v>
      </c>
      <c r="K22" s="2">
        <v>1</v>
      </c>
      <c r="L22" s="2">
        <v>1.3</v>
      </c>
      <c r="M22" s="10" t="s">
        <v>16</v>
      </c>
      <c r="N22" s="15" t="s">
        <v>16</v>
      </c>
      <c r="O22" s="10">
        <v>3</v>
      </c>
      <c r="P22" s="41">
        <v>2.2000000000000002</v>
      </c>
      <c r="Q22" s="10" t="s">
        <v>16</v>
      </c>
      <c r="R22" s="54" t="s">
        <v>16</v>
      </c>
      <c r="S22" s="57">
        <v>2</v>
      </c>
      <c r="T22" s="63">
        <f t="shared" si="2"/>
        <v>1.8036036036036034</v>
      </c>
      <c r="U22" s="57">
        <v>4</v>
      </c>
      <c r="V22" s="63">
        <v>3.3</v>
      </c>
    </row>
    <row r="23" spans="1:22" ht="17.25">
      <c r="A23" s="25" t="s">
        <v>39</v>
      </c>
      <c r="B23" s="18" t="s">
        <v>40</v>
      </c>
      <c r="C23" s="9"/>
      <c r="D23" s="14"/>
      <c r="E23" s="9"/>
      <c r="F23" s="14"/>
      <c r="G23" s="9"/>
      <c r="H23" s="14"/>
      <c r="I23" s="9">
        <v>10</v>
      </c>
      <c r="J23" s="14">
        <v>11.5</v>
      </c>
      <c r="K23" s="4">
        <v>6</v>
      </c>
      <c r="L23" s="4">
        <v>7.6</v>
      </c>
      <c r="M23" s="4">
        <v>1</v>
      </c>
      <c r="N23" s="33">
        <v>0.6</v>
      </c>
      <c r="O23" s="4">
        <v>13</v>
      </c>
      <c r="P23" s="33">
        <v>9.6</v>
      </c>
      <c r="Q23" s="44">
        <v>5</v>
      </c>
      <c r="R23" s="30">
        <f t="shared" si="1"/>
        <v>3.8206106870229006</v>
      </c>
      <c r="S23" s="56">
        <v>7</v>
      </c>
      <c r="T23" s="62">
        <f t="shared" si="2"/>
        <v>6.3126126126126119</v>
      </c>
      <c r="U23" s="56">
        <v>10</v>
      </c>
      <c r="V23" s="62">
        <v>8.3000000000000007</v>
      </c>
    </row>
    <row r="24" spans="1:22" ht="17.25">
      <c r="A24" s="25" t="s">
        <v>41</v>
      </c>
      <c r="B24" s="18" t="s">
        <v>42</v>
      </c>
      <c r="C24" s="9">
        <v>28</v>
      </c>
      <c r="D24" s="14">
        <v>15.5</v>
      </c>
      <c r="E24" s="9">
        <v>15</v>
      </c>
      <c r="F24" s="14">
        <v>16</v>
      </c>
      <c r="G24" s="9">
        <v>14</v>
      </c>
      <c r="H24" s="14">
        <v>18</v>
      </c>
      <c r="I24" s="9">
        <v>11</v>
      </c>
      <c r="J24" s="14">
        <v>12.5</v>
      </c>
      <c r="K24" s="4">
        <v>12</v>
      </c>
      <c r="L24" s="4">
        <v>15.2</v>
      </c>
      <c r="M24" s="4">
        <v>22</v>
      </c>
      <c r="N24" s="33">
        <v>14</v>
      </c>
      <c r="O24" s="4">
        <v>8</v>
      </c>
      <c r="P24" s="33">
        <v>5.9</v>
      </c>
      <c r="Q24" s="4">
        <v>14</v>
      </c>
      <c r="R24" s="30">
        <f t="shared" si="1"/>
        <v>10.697709923664121</v>
      </c>
      <c r="S24" s="56">
        <v>7</v>
      </c>
      <c r="T24" s="62">
        <f t="shared" si="2"/>
        <v>6.3126126126126119</v>
      </c>
      <c r="U24" s="56">
        <v>15</v>
      </c>
      <c r="V24" s="62">
        <v>12.4</v>
      </c>
    </row>
    <row r="25" spans="1:22" ht="17.25">
      <c r="A25" s="25" t="s">
        <v>17</v>
      </c>
      <c r="B25" s="18" t="s">
        <v>43</v>
      </c>
      <c r="C25" s="9">
        <v>9</v>
      </c>
      <c r="D25" s="14">
        <v>5</v>
      </c>
      <c r="E25" s="9">
        <v>9</v>
      </c>
      <c r="F25" s="14">
        <v>9</v>
      </c>
      <c r="G25" s="9">
        <v>3</v>
      </c>
      <c r="H25" s="14">
        <v>4</v>
      </c>
      <c r="I25" s="9">
        <v>7</v>
      </c>
      <c r="J25" s="14">
        <v>8</v>
      </c>
      <c r="K25" s="4">
        <v>8</v>
      </c>
      <c r="L25" s="4">
        <v>10.1</v>
      </c>
      <c r="M25" s="4">
        <v>19</v>
      </c>
      <c r="N25" s="33">
        <v>12.1</v>
      </c>
      <c r="O25" s="4">
        <v>4</v>
      </c>
      <c r="P25" s="33">
        <v>2.9</v>
      </c>
      <c r="Q25" s="4">
        <v>3</v>
      </c>
      <c r="R25" s="30">
        <f t="shared" si="1"/>
        <v>2.2923664122137404</v>
      </c>
      <c r="S25" s="56">
        <v>10</v>
      </c>
      <c r="T25" s="62">
        <f t="shared" si="2"/>
        <v>9.0180180180180169</v>
      </c>
      <c r="U25" s="56">
        <v>3</v>
      </c>
      <c r="V25" s="62">
        <v>2.5</v>
      </c>
    </row>
    <row r="26" spans="1:22" ht="18" customHeight="1">
      <c r="A26" s="2"/>
      <c r="B26" s="19" t="s">
        <v>44</v>
      </c>
      <c r="C26" s="10">
        <v>4</v>
      </c>
      <c r="D26" s="15">
        <v>2.2000000000000002</v>
      </c>
      <c r="E26" s="10">
        <v>1</v>
      </c>
      <c r="F26" s="15">
        <v>1</v>
      </c>
      <c r="G26" s="10">
        <v>1</v>
      </c>
      <c r="H26" s="15">
        <v>1</v>
      </c>
      <c r="I26" s="10">
        <v>4</v>
      </c>
      <c r="J26" s="15">
        <v>4.5</v>
      </c>
      <c r="K26" s="2">
        <v>1</v>
      </c>
      <c r="L26" s="2">
        <v>1.3</v>
      </c>
      <c r="M26" s="2">
        <v>1</v>
      </c>
      <c r="N26" s="41">
        <v>0.6</v>
      </c>
      <c r="O26" s="2">
        <v>3</v>
      </c>
      <c r="P26" s="41">
        <v>2.2000000000000002</v>
      </c>
      <c r="Q26" s="2">
        <v>1</v>
      </c>
      <c r="R26" s="36">
        <f t="shared" si="1"/>
        <v>0.76412213740458013</v>
      </c>
      <c r="S26" s="57">
        <v>4</v>
      </c>
      <c r="T26" s="63">
        <f t="shared" si="2"/>
        <v>3.6072072072072068</v>
      </c>
      <c r="U26" s="57">
        <v>1</v>
      </c>
      <c r="V26" s="63">
        <v>0.8</v>
      </c>
    </row>
    <row r="27" spans="1:22" ht="17.25">
      <c r="A27" s="4" t="s">
        <v>45</v>
      </c>
      <c r="B27" s="18" t="s">
        <v>46</v>
      </c>
      <c r="C27" s="9">
        <v>4</v>
      </c>
      <c r="D27" s="14">
        <v>2.2000000000000002</v>
      </c>
      <c r="E27" s="9">
        <v>1</v>
      </c>
      <c r="F27" s="14">
        <v>1</v>
      </c>
      <c r="G27" s="9" t="s">
        <v>16</v>
      </c>
      <c r="H27" s="14" t="s">
        <v>16</v>
      </c>
      <c r="I27" s="9" t="s">
        <v>16</v>
      </c>
      <c r="J27" s="14" t="s">
        <v>16</v>
      </c>
      <c r="K27" s="4">
        <v>1</v>
      </c>
      <c r="L27" s="4">
        <v>1.3</v>
      </c>
      <c r="M27" s="4">
        <v>3</v>
      </c>
      <c r="N27" s="33">
        <v>1.9</v>
      </c>
      <c r="O27" s="44" t="s">
        <v>16</v>
      </c>
      <c r="P27" s="14" t="s">
        <v>16</v>
      </c>
      <c r="Q27" s="44">
        <v>1</v>
      </c>
      <c r="R27" s="30">
        <f t="shared" si="1"/>
        <v>0.76412213740458013</v>
      </c>
      <c r="S27" s="56" t="s">
        <v>16</v>
      </c>
      <c r="T27" s="62" t="s">
        <v>16</v>
      </c>
      <c r="U27" s="56">
        <v>1</v>
      </c>
      <c r="V27" s="62">
        <v>0.8</v>
      </c>
    </row>
    <row r="28" spans="1:22" ht="17.25">
      <c r="A28" s="46" t="s">
        <v>17</v>
      </c>
      <c r="B28" s="19" t="s">
        <v>47</v>
      </c>
      <c r="C28" s="10">
        <v>8</v>
      </c>
      <c r="D28" s="15">
        <v>4.4000000000000004</v>
      </c>
      <c r="E28" s="10">
        <v>1</v>
      </c>
      <c r="F28" s="15">
        <v>1</v>
      </c>
      <c r="G28" s="10">
        <v>2</v>
      </c>
      <c r="H28" s="15">
        <v>3</v>
      </c>
      <c r="I28" s="10">
        <v>3</v>
      </c>
      <c r="J28" s="15">
        <v>3.5</v>
      </c>
      <c r="K28" s="2">
        <v>1</v>
      </c>
      <c r="L28" s="2">
        <v>1.3</v>
      </c>
      <c r="M28" s="2">
        <v>4</v>
      </c>
      <c r="N28" s="41">
        <v>2.6</v>
      </c>
      <c r="O28" s="2">
        <v>4</v>
      </c>
      <c r="P28" s="41">
        <v>2.9</v>
      </c>
      <c r="Q28" s="2">
        <v>3</v>
      </c>
      <c r="R28" s="36">
        <f t="shared" si="1"/>
        <v>2.2923664122137404</v>
      </c>
      <c r="S28" s="57">
        <v>3</v>
      </c>
      <c r="T28" s="63">
        <f t="shared" si="2"/>
        <v>2.7054054054054055</v>
      </c>
      <c r="U28" s="57">
        <v>5</v>
      </c>
      <c r="V28" s="63">
        <v>4.0999999999999996</v>
      </c>
    </row>
    <row r="29" spans="1:22" ht="17.25">
      <c r="A29" s="26"/>
      <c r="B29" s="18" t="s">
        <v>48</v>
      </c>
      <c r="C29" s="9">
        <v>6</v>
      </c>
      <c r="D29" s="14">
        <v>3.3</v>
      </c>
      <c r="E29" s="9">
        <v>6</v>
      </c>
      <c r="F29" s="14">
        <v>6</v>
      </c>
      <c r="G29" s="9">
        <v>7</v>
      </c>
      <c r="H29" s="14">
        <v>9</v>
      </c>
      <c r="I29" s="9">
        <v>3</v>
      </c>
      <c r="J29" s="14">
        <v>3.5</v>
      </c>
      <c r="K29" s="4">
        <v>2</v>
      </c>
      <c r="L29" s="4">
        <v>2.5</v>
      </c>
      <c r="M29" s="4">
        <v>3</v>
      </c>
      <c r="N29" s="33">
        <v>1.9</v>
      </c>
      <c r="O29" s="4">
        <v>3</v>
      </c>
      <c r="P29" s="33">
        <v>2.2000000000000002</v>
      </c>
      <c r="Q29" s="4">
        <v>5</v>
      </c>
      <c r="R29" s="30">
        <f t="shared" si="1"/>
        <v>3.8206106870229006</v>
      </c>
      <c r="S29" s="56">
        <v>7</v>
      </c>
      <c r="T29" s="62">
        <f t="shared" si="2"/>
        <v>6.3126126126126119</v>
      </c>
      <c r="U29" s="56">
        <v>9</v>
      </c>
      <c r="V29" s="62">
        <v>7.4</v>
      </c>
    </row>
    <row r="30" spans="1:22" ht="17.25">
      <c r="A30" s="25" t="s">
        <v>49</v>
      </c>
      <c r="B30" s="18" t="s">
        <v>50</v>
      </c>
      <c r="C30" s="9">
        <v>7</v>
      </c>
      <c r="D30" s="14">
        <v>3.9</v>
      </c>
      <c r="E30" s="9">
        <v>3</v>
      </c>
      <c r="F30" s="14">
        <v>3</v>
      </c>
      <c r="G30" s="9">
        <v>2</v>
      </c>
      <c r="H30" s="14">
        <v>3</v>
      </c>
      <c r="I30" s="9">
        <v>1</v>
      </c>
      <c r="J30" s="14">
        <v>1</v>
      </c>
      <c r="K30" s="4">
        <v>2</v>
      </c>
      <c r="L30" s="4">
        <v>2.5</v>
      </c>
      <c r="M30" s="4">
        <v>5</v>
      </c>
      <c r="N30" s="33">
        <v>3.2</v>
      </c>
      <c r="O30" s="4">
        <v>1</v>
      </c>
      <c r="P30" s="33">
        <v>0.7</v>
      </c>
      <c r="Q30" s="4">
        <v>4</v>
      </c>
      <c r="R30" s="30">
        <f t="shared" si="1"/>
        <v>3.0564885496183205</v>
      </c>
      <c r="S30" s="56">
        <v>7</v>
      </c>
      <c r="T30" s="62">
        <f t="shared" si="2"/>
        <v>6.3126126126126119</v>
      </c>
      <c r="U30" s="56">
        <v>3</v>
      </c>
      <c r="V30" s="62">
        <v>2.5</v>
      </c>
    </row>
    <row r="31" spans="1:22" ht="17.25">
      <c r="A31" s="26" t="s">
        <v>51</v>
      </c>
      <c r="B31" s="18" t="s">
        <v>52</v>
      </c>
      <c r="C31" s="9">
        <v>6</v>
      </c>
      <c r="D31" s="14">
        <v>3.3</v>
      </c>
      <c r="E31" s="9">
        <v>2</v>
      </c>
      <c r="F31" s="14">
        <v>2</v>
      </c>
      <c r="G31" s="9">
        <v>1</v>
      </c>
      <c r="H31" s="14">
        <v>1</v>
      </c>
      <c r="I31" s="9">
        <v>2</v>
      </c>
      <c r="J31" s="14">
        <v>2.5</v>
      </c>
      <c r="K31" s="4">
        <v>1</v>
      </c>
      <c r="L31" s="4">
        <v>1.3</v>
      </c>
      <c r="M31" s="4">
        <v>6</v>
      </c>
      <c r="N31" s="33">
        <v>3.8</v>
      </c>
      <c r="O31" s="4">
        <v>7</v>
      </c>
      <c r="P31" s="33">
        <v>5.0999999999999996</v>
      </c>
      <c r="Q31" s="4">
        <v>2</v>
      </c>
      <c r="R31" s="30">
        <f t="shared" ref="R31:R37" si="3">Q31/$Q$38*100.1</f>
        <v>1.5282442748091603</v>
      </c>
      <c r="S31" s="56">
        <v>4</v>
      </c>
      <c r="T31" s="62">
        <f t="shared" si="2"/>
        <v>3.6072072072072068</v>
      </c>
      <c r="U31" s="56">
        <v>4</v>
      </c>
      <c r="V31" s="62">
        <v>3.3</v>
      </c>
    </row>
    <row r="32" spans="1:22" ht="17.25">
      <c r="A32" s="25" t="s">
        <v>53</v>
      </c>
      <c r="B32" s="18" t="s">
        <v>54</v>
      </c>
      <c r="C32" s="9"/>
      <c r="D32" s="14"/>
      <c r="E32" s="9"/>
      <c r="F32" s="14"/>
      <c r="G32" s="9"/>
      <c r="H32" s="14"/>
      <c r="I32" s="9">
        <v>1</v>
      </c>
      <c r="J32" s="14">
        <v>1</v>
      </c>
      <c r="K32" s="9" t="s">
        <v>16</v>
      </c>
      <c r="L32" s="9" t="s">
        <v>16</v>
      </c>
      <c r="M32" s="9">
        <v>3</v>
      </c>
      <c r="N32" s="14">
        <v>1.9</v>
      </c>
      <c r="O32" s="9">
        <v>1</v>
      </c>
      <c r="P32" s="33">
        <v>0.7</v>
      </c>
      <c r="Q32" s="9">
        <v>5</v>
      </c>
      <c r="R32" s="30">
        <f t="shared" si="3"/>
        <v>3.8206106870229006</v>
      </c>
      <c r="S32" s="56">
        <v>1</v>
      </c>
      <c r="T32" s="62">
        <f t="shared" si="2"/>
        <v>0.90180180180180169</v>
      </c>
      <c r="U32" s="56">
        <v>3</v>
      </c>
      <c r="V32" s="62">
        <v>2.5</v>
      </c>
    </row>
    <row r="33" spans="1:22" ht="17.25">
      <c r="A33" s="25" t="s">
        <v>55</v>
      </c>
      <c r="B33" s="18" t="s">
        <v>56</v>
      </c>
      <c r="C33" s="9">
        <v>1</v>
      </c>
      <c r="D33" s="14">
        <v>0.6</v>
      </c>
      <c r="E33" s="9">
        <v>1</v>
      </c>
      <c r="F33" s="14">
        <v>1</v>
      </c>
      <c r="G33" s="9" t="s">
        <v>16</v>
      </c>
      <c r="H33" s="14" t="s">
        <v>16</v>
      </c>
      <c r="I33" s="9" t="s">
        <v>16</v>
      </c>
      <c r="J33" s="14" t="s">
        <v>16</v>
      </c>
      <c r="K33" s="4">
        <v>1</v>
      </c>
      <c r="L33" s="4">
        <v>1.3</v>
      </c>
      <c r="M33" s="14" t="s">
        <v>16</v>
      </c>
      <c r="N33" s="14" t="s">
        <v>16</v>
      </c>
      <c r="O33" s="14" t="s">
        <v>16</v>
      </c>
      <c r="P33" s="14" t="s">
        <v>16</v>
      </c>
      <c r="Q33" s="45">
        <v>1</v>
      </c>
      <c r="R33" s="30">
        <f t="shared" si="3"/>
        <v>0.76412213740458013</v>
      </c>
      <c r="S33" s="56">
        <v>1</v>
      </c>
      <c r="T33" s="62">
        <f t="shared" si="2"/>
        <v>0.90180180180180169</v>
      </c>
      <c r="U33" s="56">
        <v>1</v>
      </c>
      <c r="V33" s="62">
        <v>0.8</v>
      </c>
    </row>
    <row r="34" spans="1:22" ht="17.25">
      <c r="A34" s="25" t="s">
        <v>57</v>
      </c>
      <c r="B34" s="18" t="s">
        <v>58</v>
      </c>
      <c r="C34" s="9" t="s">
        <v>16</v>
      </c>
      <c r="D34" s="14" t="s">
        <v>16</v>
      </c>
      <c r="E34" s="9">
        <v>1</v>
      </c>
      <c r="F34" s="14">
        <v>1</v>
      </c>
      <c r="G34" s="9" t="s">
        <v>16</v>
      </c>
      <c r="H34" s="14" t="s">
        <v>16</v>
      </c>
      <c r="I34" s="9" t="s">
        <v>16</v>
      </c>
      <c r="J34" s="14" t="s">
        <v>16</v>
      </c>
      <c r="K34" s="9" t="s">
        <v>16</v>
      </c>
      <c r="L34" s="9" t="s">
        <v>16</v>
      </c>
      <c r="M34" s="14" t="s">
        <v>16</v>
      </c>
      <c r="N34" s="14" t="s">
        <v>16</v>
      </c>
      <c r="O34" s="45">
        <v>6</v>
      </c>
      <c r="P34" s="33">
        <v>4.4000000000000004</v>
      </c>
      <c r="Q34" s="45">
        <v>1</v>
      </c>
      <c r="R34" s="30">
        <f t="shared" si="3"/>
        <v>0.76412213740458013</v>
      </c>
      <c r="S34" s="56" t="s">
        <v>16</v>
      </c>
      <c r="T34" s="62" t="s">
        <v>16</v>
      </c>
      <c r="U34" s="56" t="s">
        <v>16</v>
      </c>
      <c r="V34" s="62" t="s">
        <v>16</v>
      </c>
    </row>
    <row r="35" spans="1:22" ht="17.25">
      <c r="A35" s="5"/>
      <c r="B35" s="19" t="s">
        <v>59</v>
      </c>
      <c r="C35" s="10" t="s">
        <v>16</v>
      </c>
      <c r="D35" s="15" t="s">
        <v>16</v>
      </c>
      <c r="E35" s="10" t="s">
        <v>16</v>
      </c>
      <c r="F35" s="15" t="s">
        <v>16</v>
      </c>
      <c r="G35" s="10" t="s">
        <v>16</v>
      </c>
      <c r="H35" s="15" t="s">
        <v>16</v>
      </c>
      <c r="I35" s="10" t="s">
        <v>16</v>
      </c>
      <c r="J35" s="15" t="s">
        <v>16</v>
      </c>
      <c r="K35" s="10" t="s">
        <v>16</v>
      </c>
      <c r="L35" s="10" t="s">
        <v>16</v>
      </c>
      <c r="M35" s="10">
        <v>3</v>
      </c>
      <c r="N35" s="15">
        <v>1.9</v>
      </c>
      <c r="O35" s="10">
        <v>3</v>
      </c>
      <c r="P35" s="41">
        <v>2.2000000000000002</v>
      </c>
      <c r="Q35" s="10">
        <v>3</v>
      </c>
      <c r="R35" s="36">
        <f t="shared" si="3"/>
        <v>2.2923664122137404</v>
      </c>
      <c r="S35" s="57" t="s">
        <v>16</v>
      </c>
      <c r="T35" s="63" t="s">
        <v>16</v>
      </c>
      <c r="U35" s="57" t="s">
        <v>16</v>
      </c>
      <c r="V35" s="63" t="s">
        <v>16</v>
      </c>
    </row>
    <row r="36" spans="1:22" ht="17.25">
      <c r="A36" s="2"/>
      <c r="B36" s="19" t="s">
        <v>85</v>
      </c>
      <c r="C36" s="10">
        <v>1</v>
      </c>
      <c r="D36" s="15">
        <v>0.6</v>
      </c>
      <c r="E36" s="10" t="s">
        <v>16</v>
      </c>
      <c r="F36" s="15" t="s">
        <v>16</v>
      </c>
      <c r="G36" s="10" t="s">
        <v>16</v>
      </c>
      <c r="H36" s="15" t="s">
        <v>16</v>
      </c>
      <c r="I36" s="10">
        <v>2</v>
      </c>
      <c r="J36" s="15">
        <v>2.5</v>
      </c>
      <c r="K36" s="2">
        <v>3</v>
      </c>
      <c r="L36" s="2">
        <v>3.8</v>
      </c>
      <c r="M36" s="2">
        <v>5</v>
      </c>
      <c r="N36" s="41">
        <v>3.2</v>
      </c>
      <c r="O36" s="46" t="s">
        <v>16</v>
      </c>
      <c r="P36" s="15" t="s">
        <v>16</v>
      </c>
      <c r="Q36" s="46">
        <v>1</v>
      </c>
      <c r="R36" s="36">
        <f t="shared" si="3"/>
        <v>0.76412213740458013</v>
      </c>
      <c r="S36" s="57" t="s">
        <v>16</v>
      </c>
      <c r="T36" s="63" t="s">
        <v>16</v>
      </c>
      <c r="U36" s="57">
        <v>3</v>
      </c>
      <c r="V36" s="63">
        <v>2.5</v>
      </c>
    </row>
    <row r="37" spans="1:22" ht="17.25">
      <c r="A37" s="2"/>
      <c r="B37" s="19" t="s">
        <v>60</v>
      </c>
      <c r="C37" s="10">
        <v>7</v>
      </c>
      <c r="D37" s="15">
        <v>3.9</v>
      </c>
      <c r="E37" s="10">
        <v>1</v>
      </c>
      <c r="F37" s="15">
        <v>1</v>
      </c>
      <c r="G37" s="10">
        <v>1</v>
      </c>
      <c r="H37" s="15">
        <v>1</v>
      </c>
      <c r="I37" s="10">
        <v>5</v>
      </c>
      <c r="J37" s="15">
        <v>5.5</v>
      </c>
      <c r="K37" s="2">
        <v>1</v>
      </c>
      <c r="L37" s="2">
        <v>1.3</v>
      </c>
      <c r="M37" s="2">
        <v>11</v>
      </c>
      <c r="N37" s="41">
        <v>7</v>
      </c>
      <c r="O37" s="2">
        <v>5</v>
      </c>
      <c r="P37" s="41">
        <v>3.7</v>
      </c>
      <c r="Q37" s="2">
        <v>4</v>
      </c>
      <c r="R37" s="36">
        <f t="shared" si="3"/>
        <v>3.0564885496183205</v>
      </c>
      <c r="S37" s="57">
        <v>3</v>
      </c>
      <c r="T37" s="63">
        <f>S37/111*100.1</f>
        <v>2.7054054054054055</v>
      </c>
      <c r="U37" s="57">
        <v>2</v>
      </c>
      <c r="V37" s="63">
        <v>1.7</v>
      </c>
    </row>
    <row r="38" spans="1:22" ht="18" thickBot="1">
      <c r="A38" s="12"/>
      <c r="B38" s="20" t="s">
        <v>61</v>
      </c>
      <c r="C38" s="13">
        <v>180</v>
      </c>
      <c r="D38" s="16">
        <f>SUM(D4:D37)</f>
        <v>100</v>
      </c>
      <c r="E38" s="13">
        <v>98</v>
      </c>
      <c r="F38" s="16">
        <f>SUM(F4:F37)</f>
        <v>100</v>
      </c>
      <c r="G38" s="13">
        <v>77</v>
      </c>
      <c r="H38" s="16">
        <v>100</v>
      </c>
      <c r="I38" s="13">
        <v>88</v>
      </c>
      <c r="J38" s="16">
        <v>100</v>
      </c>
      <c r="K38" s="22">
        <f>SUM(K4:K37)</f>
        <v>79</v>
      </c>
      <c r="L38" s="34">
        <f>SUM(L4:L37)</f>
        <v>99.999999999999972</v>
      </c>
      <c r="M38" s="22">
        <v>157</v>
      </c>
      <c r="N38" s="34">
        <f>SUM(N4:N37)</f>
        <v>100.00000000000001</v>
      </c>
      <c r="O38" s="22">
        <f>SUM(O4:O37)</f>
        <v>136</v>
      </c>
      <c r="P38" s="34">
        <v>100</v>
      </c>
      <c r="Q38" s="22">
        <f t="shared" ref="Q38:V38" si="4">SUM(Q4:Q37)</f>
        <v>131</v>
      </c>
      <c r="R38" s="55">
        <f t="shared" si="4"/>
        <v>99.979389312977105</v>
      </c>
      <c r="S38" s="60">
        <f t="shared" si="4"/>
        <v>111</v>
      </c>
      <c r="T38" s="69">
        <f t="shared" si="4"/>
        <v>99.97297297297294</v>
      </c>
      <c r="U38" s="70">
        <f t="shared" si="4"/>
        <v>121</v>
      </c>
      <c r="V38" s="69">
        <f t="shared" si="4"/>
        <v>100</v>
      </c>
    </row>
    <row r="39" spans="1:22" ht="17.25">
      <c r="I39" s="17"/>
      <c r="L39" s="11"/>
      <c r="N39" s="38"/>
      <c r="P39" s="38"/>
      <c r="T39" s="38"/>
      <c r="V39" s="38"/>
    </row>
  </sheetData>
  <phoneticPr fontId="7"/>
  <printOptions gridLinesSet="0"/>
  <pageMargins left="0.86614173228346458" right="0.6692913385826772" top="0.98425196850393704" bottom="0.98425196850393704" header="0.51181102362204722" footer="0.51181102362204722"/>
  <pageSetup paperSize="9" scale="57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0" zoomScale="75" workbookViewId="0">
      <selection activeCell="H33" sqref="H33"/>
    </sheetView>
  </sheetViews>
  <sheetFormatPr defaultRowHeight="21" customHeight="1"/>
  <cols>
    <col min="1" max="1" width="4.69921875" customWidth="1"/>
    <col min="2" max="2" width="26.69921875" customWidth="1"/>
    <col min="3" max="8" width="6.69921875" customWidth="1"/>
  </cols>
  <sheetData>
    <row r="1" spans="1:8" ht="21" customHeight="1" thickBot="1">
      <c r="A1" t="s">
        <v>0</v>
      </c>
    </row>
    <row r="2" spans="1:8" ht="21" customHeight="1">
      <c r="A2" s="1" t="s">
        <v>1</v>
      </c>
      <c r="B2" s="28" t="s">
        <v>62</v>
      </c>
      <c r="C2" s="6" t="s">
        <v>63</v>
      </c>
      <c r="D2" s="7"/>
      <c r="E2" s="6" t="s">
        <v>64</v>
      </c>
      <c r="F2" s="7"/>
      <c r="G2" s="6" t="s">
        <v>65</v>
      </c>
      <c r="H2" s="7"/>
    </row>
    <row r="3" spans="1:8" ht="21" customHeight="1">
      <c r="A3" s="2"/>
      <c r="B3" s="29" t="s">
        <v>66</v>
      </c>
      <c r="C3" s="5" t="s">
        <v>10</v>
      </c>
      <c r="D3" s="5" t="s">
        <v>11</v>
      </c>
      <c r="E3" s="5" t="s">
        <v>10</v>
      </c>
      <c r="F3" s="5" t="s">
        <v>11</v>
      </c>
      <c r="G3" s="5" t="s">
        <v>10</v>
      </c>
      <c r="H3" s="5" t="s">
        <v>11</v>
      </c>
    </row>
    <row r="4" spans="1:8" ht="21" customHeight="1">
      <c r="A4" s="4" t="s">
        <v>67</v>
      </c>
      <c r="B4" s="18" t="s">
        <v>68</v>
      </c>
      <c r="C4" s="9" t="s">
        <v>16</v>
      </c>
      <c r="D4" s="9" t="s">
        <v>16</v>
      </c>
      <c r="E4" s="9">
        <v>3</v>
      </c>
      <c r="F4" s="14">
        <v>1.9</v>
      </c>
      <c r="G4" s="9">
        <v>3</v>
      </c>
      <c r="H4" s="14">
        <v>1.9</v>
      </c>
    </row>
    <row r="5" spans="1:8" ht="21" customHeight="1">
      <c r="A5" s="25" t="s">
        <v>12</v>
      </c>
      <c r="B5" s="18" t="s">
        <v>69</v>
      </c>
      <c r="C5" s="9">
        <v>21</v>
      </c>
      <c r="D5" s="14">
        <v>12</v>
      </c>
      <c r="E5" s="9">
        <v>16</v>
      </c>
      <c r="F5" s="14">
        <v>10.3</v>
      </c>
      <c r="G5" s="9">
        <v>15</v>
      </c>
      <c r="H5" s="14">
        <v>9.3000000000000007</v>
      </c>
    </row>
    <row r="6" spans="1:8" ht="21" customHeight="1">
      <c r="A6" s="25" t="s">
        <v>14</v>
      </c>
      <c r="B6" s="18" t="s">
        <v>22</v>
      </c>
      <c r="C6" s="9">
        <v>14</v>
      </c>
      <c r="D6" s="14">
        <v>8</v>
      </c>
      <c r="E6" s="9">
        <v>3</v>
      </c>
      <c r="F6" s="14">
        <v>1.9</v>
      </c>
      <c r="G6" s="9">
        <v>15</v>
      </c>
      <c r="H6" s="14">
        <v>9.3000000000000007</v>
      </c>
    </row>
    <row r="7" spans="1:8" ht="21" customHeight="1">
      <c r="A7" s="25" t="s">
        <v>17</v>
      </c>
      <c r="B7" s="18" t="s">
        <v>15</v>
      </c>
      <c r="C7" s="9" t="s">
        <v>16</v>
      </c>
      <c r="D7" s="9" t="s">
        <v>16</v>
      </c>
      <c r="E7" s="9">
        <v>2</v>
      </c>
      <c r="F7" s="14">
        <v>1.2</v>
      </c>
      <c r="G7" s="9">
        <v>5</v>
      </c>
      <c r="H7" s="14">
        <v>3.1</v>
      </c>
    </row>
    <row r="8" spans="1:8" ht="21" customHeight="1">
      <c r="A8" s="25"/>
      <c r="B8" s="18" t="s">
        <v>18</v>
      </c>
      <c r="C8" s="9">
        <v>1</v>
      </c>
      <c r="D8" s="14">
        <v>1</v>
      </c>
      <c r="E8" s="9">
        <v>1</v>
      </c>
      <c r="F8" s="14">
        <v>0.6</v>
      </c>
      <c r="G8" s="9">
        <v>3</v>
      </c>
      <c r="H8" s="14">
        <v>1.9</v>
      </c>
    </row>
    <row r="9" spans="1:8" ht="21" customHeight="1">
      <c r="A9" s="2"/>
      <c r="B9" s="19" t="s">
        <v>70</v>
      </c>
      <c r="C9" s="10"/>
      <c r="D9" s="15"/>
      <c r="E9" s="10">
        <v>2</v>
      </c>
      <c r="F9" s="15">
        <v>1.2</v>
      </c>
      <c r="G9" s="10" t="s">
        <v>16</v>
      </c>
      <c r="H9" s="15" t="s">
        <v>16</v>
      </c>
    </row>
    <row r="10" spans="1:8" ht="21" customHeight="1">
      <c r="A10" s="4" t="s">
        <v>25</v>
      </c>
      <c r="B10" s="18" t="s">
        <v>26</v>
      </c>
      <c r="C10" s="9">
        <v>2</v>
      </c>
      <c r="D10" s="14">
        <v>1.1000000000000001</v>
      </c>
      <c r="E10" s="9">
        <v>1</v>
      </c>
      <c r="F10" s="14">
        <v>0.6</v>
      </c>
      <c r="G10" s="9">
        <v>3</v>
      </c>
      <c r="H10" s="14">
        <v>1.9</v>
      </c>
    </row>
    <row r="11" spans="1:8" ht="21" customHeight="1">
      <c r="A11" s="4" t="s">
        <v>27</v>
      </c>
      <c r="B11" s="18" t="s">
        <v>28</v>
      </c>
      <c r="C11" s="9">
        <v>6</v>
      </c>
      <c r="D11" s="14">
        <v>3.4</v>
      </c>
      <c r="E11" s="9">
        <v>13</v>
      </c>
      <c r="F11" s="14">
        <v>8.4</v>
      </c>
      <c r="G11" s="9">
        <v>4</v>
      </c>
      <c r="H11" s="14">
        <v>2.5</v>
      </c>
    </row>
    <row r="12" spans="1:8" ht="21" customHeight="1">
      <c r="A12" s="5" t="s">
        <v>17</v>
      </c>
      <c r="B12" s="19" t="s">
        <v>71</v>
      </c>
      <c r="C12" s="10">
        <v>4</v>
      </c>
      <c r="D12" s="15">
        <v>2.2999999999999998</v>
      </c>
      <c r="E12" s="10">
        <v>5</v>
      </c>
      <c r="F12" s="15">
        <v>3.2</v>
      </c>
      <c r="G12" s="10">
        <v>7</v>
      </c>
      <c r="H12" s="15">
        <v>4.4000000000000004</v>
      </c>
    </row>
    <row r="13" spans="1:8" ht="21" customHeight="1">
      <c r="A13" s="4" t="s">
        <v>72</v>
      </c>
      <c r="B13" s="18" t="s">
        <v>73</v>
      </c>
      <c r="C13" s="9">
        <v>9</v>
      </c>
      <c r="D13" s="14">
        <v>5.0999999999999996</v>
      </c>
      <c r="E13" s="9">
        <v>6</v>
      </c>
      <c r="F13" s="14">
        <v>3.9</v>
      </c>
      <c r="G13" s="9">
        <v>4</v>
      </c>
      <c r="H13" s="14">
        <v>2.5</v>
      </c>
    </row>
    <row r="14" spans="1:8" ht="21" customHeight="1">
      <c r="A14" s="4" t="s">
        <v>74</v>
      </c>
      <c r="B14" s="18" t="s">
        <v>75</v>
      </c>
      <c r="C14" s="9">
        <v>10</v>
      </c>
      <c r="D14" s="14">
        <v>5.7</v>
      </c>
      <c r="E14" s="9">
        <v>8</v>
      </c>
      <c r="F14" s="14">
        <v>5</v>
      </c>
      <c r="G14" s="9">
        <v>10</v>
      </c>
      <c r="H14" s="14">
        <v>6.2</v>
      </c>
    </row>
    <row r="15" spans="1:8" ht="21" customHeight="1">
      <c r="A15" s="25" t="s">
        <v>17</v>
      </c>
      <c r="B15" s="18" t="s">
        <v>32</v>
      </c>
      <c r="C15" s="9"/>
      <c r="D15" s="14"/>
      <c r="E15" s="9"/>
      <c r="F15" s="14"/>
      <c r="G15" s="9"/>
      <c r="H15" s="14"/>
    </row>
    <row r="16" spans="1:8" s="21" customFormat="1" ht="21" customHeight="1">
      <c r="A16" s="2"/>
      <c r="B16" s="19" t="s">
        <v>76</v>
      </c>
      <c r="C16" s="24" t="s">
        <v>77</v>
      </c>
      <c r="D16" s="2"/>
      <c r="E16" s="10">
        <v>1</v>
      </c>
      <c r="F16" s="15">
        <v>0.6</v>
      </c>
      <c r="G16" s="10">
        <v>4</v>
      </c>
      <c r="H16" s="15">
        <v>2.5</v>
      </c>
    </row>
    <row r="17" spans="1:8" ht="21" customHeight="1">
      <c r="A17" s="25" t="s">
        <v>33</v>
      </c>
      <c r="B17" s="18" t="s">
        <v>34</v>
      </c>
      <c r="C17" s="9">
        <v>1</v>
      </c>
      <c r="D17" s="14">
        <v>1</v>
      </c>
      <c r="E17" s="9">
        <v>3</v>
      </c>
      <c r="F17" s="14">
        <v>1.9</v>
      </c>
      <c r="G17" s="9">
        <v>2</v>
      </c>
      <c r="H17" s="14">
        <v>1.2</v>
      </c>
    </row>
    <row r="18" spans="1:8" ht="21" customHeight="1">
      <c r="A18" s="26" t="s">
        <v>35</v>
      </c>
      <c r="B18" s="18" t="s">
        <v>78</v>
      </c>
      <c r="C18" s="9">
        <v>3</v>
      </c>
      <c r="D18" s="14">
        <v>1.7</v>
      </c>
      <c r="E18" s="9">
        <v>2</v>
      </c>
      <c r="F18" s="14">
        <v>1.2</v>
      </c>
      <c r="G18" s="9">
        <v>2</v>
      </c>
      <c r="H18" s="14">
        <v>1.2</v>
      </c>
    </row>
    <row r="19" spans="1:8" ht="21" customHeight="1">
      <c r="A19" s="25" t="s">
        <v>17</v>
      </c>
      <c r="B19" s="18" t="s">
        <v>37</v>
      </c>
      <c r="C19" s="9">
        <v>9</v>
      </c>
      <c r="D19" s="14">
        <v>5.0999999999999996</v>
      </c>
      <c r="E19" s="9">
        <v>11</v>
      </c>
      <c r="F19" s="14">
        <v>7.1</v>
      </c>
      <c r="G19" s="9">
        <v>11</v>
      </c>
      <c r="H19" s="14">
        <v>6.8</v>
      </c>
    </row>
    <row r="20" spans="1:8" ht="21" customHeight="1">
      <c r="A20" s="5"/>
      <c r="B20" s="19" t="s">
        <v>79</v>
      </c>
      <c r="C20" s="10" t="s">
        <v>16</v>
      </c>
      <c r="D20" s="10" t="s">
        <v>16</v>
      </c>
      <c r="E20" s="10" t="s">
        <v>16</v>
      </c>
      <c r="F20" s="15" t="s">
        <v>16</v>
      </c>
      <c r="G20" s="10">
        <v>1</v>
      </c>
      <c r="H20" s="15">
        <v>0.6</v>
      </c>
    </row>
    <row r="21" spans="1:8" ht="21" customHeight="1">
      <c r="A21" s="26" t="s">
        <v>39</v>
      </c>
      <c r="B21" s="18" t="s">
        <v>42</v>
      </c>
      <c r="C21" s="9">
        <v>42</v>
      </c>
      <c r="D21" s="14">
        <v>24.1</v>
      </c>
      <c r="E21" s="9">
        <v>33</v>
      </c>
      <c r="F21" s="14">
        <v>21.1</v>
      </c>
      <c r="G21" s="9">
        <v>29</v>
      </c>
      <c r="H21" s="14">
        <v>18</v>
      </c>
    </row>
    <row r="22" spans="1:8" ht="21" customHeight="1">
      <c r="A22" s="26" t="s">
        <v>41</v>
      </c>
      <c r="B22" s="18" t="s">
        <v>80</v>
      </c>
      <c r="C22" s="9"/>
      <c r="D22" s="14"/>
      <c r="E22" s="9"/>
      <c r="F22" s="14"/>
      <c r="G22" s="9"/>
      <c r="H22" s="14"/>
    </row>
    <row r="23" spans="1:8" ht="21" customHeight="1">
      <c r="A23" s="25" t="s">
        <v>17</v>
      </c>
      <c r="B23" s="18" t="s">
        <v>43</v>
      </c>
      <c r="C23" s="9">
        <v>11</v>
      </c>
      <c r="D23" s="14">
        <v>6.3</v>
      </c>
      <c r="E23" s="9">
        <v>17</v>
      </c>
      <c r="F23" s="14">
        <v>10.9</v>
      </c>
      <c r="G23" s="9">
        <v>12</v>
      </c>
      <c r="H23" s="14">
        <v>7.5</v>
      </c>
    </row>
    <row r="24" spans="1:8" ht="21" customHeight="1">
      <c r="A24" s="2"/>
      <c r="B24" s="3" t="s">
        <v>81</v>
      </c>
      <c r="C24" s="10">
        <v>5</v>
      </c>
      <c r="D24" s="15">
        <v>2.8</v>
      </c>
      <c r="E24" s="10" t="s">
        <v>16</v>
      </c>
      <c r="F24" s="15" t="s">
        <v>16</v>
      </c>
      <c r="G24" s="10" t="s">
        <v>16</v>
      </c>
      <c r="H24" s="15" t="s">
        <v>16</v>
      </c>
    </row>
    <row r="25" spans="1:8" ht="21" customHeight="1">
      <c r="A25" s="4" t="s">
        <v>45</v>
      </c>
      <c r="B25" s="18" t="s">
        <v>46</v>
      </c>
      <c r="C25" s="9">
        <v>2</v>
      </c>
      <c r="D25" s="14">
        <v>1.1000000000000001</v>
      </c>
      <c r="E25" s="9" t="s">
        <v>16</v>
      </c>
      <c r="F25" s="14" t="s">
        <v>16</v>
      </c>
      <c r="G25" s="9" t="s">
        <v>16</v>
      </c>
      <c r="H25" s="14" t="s">
        <v>16</v>
      </c>
    </row>
    <row r="26" spans="1:8" ht="21" customHeight="1">
      <c r="A26" s="5" t="s">
        <v>17</v>
      </c>
      <c r="B26" s="19" t="s">
        <v>47</v>
      </c>
      <c r="C26" s="10">
        <v>5</v>
      </c>
      <c r="D26" s="15">
        <v>2.8</v>
      </c>
      <c r="E26" s="10">
        <v>2</v>
      </c>
      <c r="F26" s="15">
        <v>1.2</v>
      </c>
      <c r="G26" s="10">
        <v>2</v>
      </c>
      <c r="H26" s="15">
        <v>1.2</v>
      </c>
    </row>
    <row r="27" spans="1:8" ht="21" customHeight="1">
      <c r="A27" s="4"/>
      <c r="B27" s="18" t="s">
        <v>50</v>
      </c>
      <c r="C27" s="9">
        <v>8</v>
      </c>
      <c r="D27" s="14">
        <v>4.5999999999999996</v>
      </c>
      <c r="E27" s="9">
        <v>5</v>
      </c>
      <c r="F27" s="14">
        <v>3.2</v>
      </c>
      <c r="G27" s="9">
        <v>3</v>
      </c>
      <c r="H27" s="14">
        <v>1.9</v>
      </c>
    </row>
    <row r="28" spans="1:8" ht="21" customHeight="1">
      <c r="A28" s="26" t="s">
        <v>49</v>
      </c>
      <c r="B28" s="18" t="s">
        <v>82</v>
      </c>
      <c r="C28" s="9">
        <v>6</v>
      </c>
      <c r="D28" s="14">
        <v>3.4</v>
      </c>
      <c r="E28" s="9">
        <v>10</v>
      </c>
      <c r="F28" s="14">
        <v>6.4</v>
      </c>
      <c r="G28" s="9">
        <v>8</v>
      </c>
      <c r="H28" s="14">
        <v>5</v>
      </c>
    </row>
    <row r="29" spans="1:8" ht="21" customHeight="1">
      <c r="A29" s="26" t="s">
        <v>51</v>
      </c>
      <c r="B29" s="18" t="s">
        <v>83</v>
      </c>
      <c r="C29" s="9">
        <v>5</v>
      </c>
      <c r="D29" s="14">
        <v>2.8</v>
      </c>
      <c r="E29" s="9">
        <v>6</v>
      </c>
      <c r="F29" s="14">
        <v>3.9</v>
      </c>
      <c r="G29" s="9">
        <v>5</v>
      </c>
      <c r="H29" s="14">
        <v>3.1</v>
      </c>
    </row>
    <row r="30" spans="1:8" ht="21" customHeight="1">
      <c r="A30" s="26" t="s">
        <v>53</v>
      </c>
      <c r="B30" s="18" t="s">
        <v>56</v>
      </c>
      <c r="C30" s="9" t="s">
        <v>16</v>
      </c>
      <c r="D30" s="9" t="s">
        <v>16</v>
      </c>
      <c r="E30" s="9">
        <v>1</v>
      </c>
      <c r="F30" s="14">
        <v>0.6</v>
      </c>
      <c r="G30" s="9">
        <v>2</v>
      </c>
      <c r="H30" s="14">
        <v>1.2</v>
      </c>
    </row>
    <row r="31" spans="1:8" ht="21" customHeight="1">
      <c r="A31" s="26" t="s">
        <v>55</v>
      </c>
      <c r="B31" s="18" t="s">
        <v>58</v>
      </c>
      <c r="C31" s="9" t="s">
        <v>16</v>
      </c>
      <c r="D31" s="9" t="s">
        <v>16</v>
      </c>
      <c r="E31" s="9">
        <v>3</v>
      </c>
      <c r="F31" s="14">
        <v>1.9</v>
      </c>
      <c r="G31" s="9">
        <v>2</v>
      </c>
      <c r="H31" s="14">
        <v>1.2</v>
      </c>
    </row>
    <row r="32" spans="1:8" ht="21" customHeight="1">
      <c r="A32" s="25" t="s">
        <v>57</v>
      </c>
      <c r="B32" s="18" t="s">
        <v>59</v>
      </c>
      <c r="C32" s="9" t="s">
        <v>16</v>
      </c>
      <c r="D32" s="9" t="s">
        <v>16</v>
      </c>
      <c r="E32" s="9">
        <v>1</v>
      </c>
      <c r="F32" s="14">
        <v>0.6</v>
      </c>
      <c r="G32" s="9" t="s">
        <v>16</v>
      </c>
      <c r="H32" s="14" t="s">
        <v>16</v>
      </c>
    </row>
    <row r="33" spans="1:8" ht="21" customHeight="1">
      <c r="A33" s="2"/>
      <c r="B33" s="19" t="s">
        <v>84</v>
      </c>
      <c r="C33" s="10"/>
      <c r="D33" s="15"/>
      <c r="E33" s="10"/>
      <c r="F33" s="15"/>
      <c r="G33" s="10"/>
      <c r="H33" s="15"/>
    </row>
    <row r="34" spans="1:8" ht="21" customHeight="1">
      <c r="A34" s="2"/>
      <c r="B34" s="19" t="s">
        <v>85</v>
      </c>
      <c r="C34" s="10">
        <v>3</v>
      </c>
      <c r="D34" s="15">
        <v>1.7</v>
      </c>
      <c r="E34" s="10">
        <v>1</v>
      </c>
      <c r="F34" s="15">
        <v>0.6</v>
      </c>
      <c r="G34" s="10">
        <v>2</v>
      </c>
      <c r="H34" s="15">
        <v>1.2</v>
      </c>
    </row>
    <row r="35" spans="1:8" ht="21" customHeight="1">
      <c r="A35" s="2"/>
      <c r="B35" s="19" t="s">
        <v>60</v>
      </c>
      <c r="C35" s="10" t="s">
        <v>86</v>
      </c>
      <c r="D35" s="15">
        <v>4</v>
      </c>
      <c r="E35" s="10">
        <v>1</v>
      </c>
      <c r="F35" s="15">
        <v>0.6</v>
      </c>
      <c r="G35" s="10">
        <v>7</v>
      </c>
      <c r="H35" s="15">
        <v>4.4000000000000004</v>
      </c>
    </row>
    <row r="36" spans="1:8" ht="21" customHeight="1" thickBot="1">
      <c r="A36" s="12"/>
      <c r="B36" s="20" t="s">
        <v>61</v>
      </c>
      <c r="C36" s="13">
        <v>174</v>
      </c>
      <c r="D36" s="16">
        <v>100</v>
      </c>
      <c r="E36" s="13">
        <v>157</v>
      </c>
      <c r="F36" s="16">
        <v>100</v>
      </c>
      <c r="G36" s="13">
        <v>161</v>
      </c>
      <c r="H36" s="16">
        <v>100</v>
      </c>
    </row>
  </sheetData>
  <phoneticPr fontId="7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統計書</vt:lpstr>
      <vt:lpstr>R2～</vt:lpstr>
      <vt:lpstr>H18～R2</vt:lpstr>
      <vt:lpstr>H8～H17</vt:lpstr>
      <vt:lpstr>H2～11</vt:lpstr>
      <vt:lpstr>S62～H1</vt:lpstr>
      <vt:lpstr>'H2～11'!Print_Area</vt:lpstr>
      <vt:lpstr>'H8～H17'!Print_Area</vt:lpstr>
      <vt:lpstr>'S62～H1'!Print_Area</vt:lpstr>
      <vt:lpstr>'H2～11'!Print_Titles</vt:lpstr>
      <vt:lpstr>'H8～H17'!Print_Titles</vt:lpstr>
      <vt:lpstr>'S62～H1'!Print_Titles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行財政</dc:title>
  <dc:subject>行政</dc:subject>
  <dc:creator>茅野市役所</dc:creator>
  <cp:lastModifiedBy>竹内　こずえ</cp:lastModifiedBy>
  <cp:lastPrinted>2021-11-22T05:33:15Z</cp:lastPrinted>
  <dcterms:created xsi:type="dcterms:W3CDTF">2014-06-18T02:24:11Z</dcterms:created>
  <dcterms:modified xsi:type="dcterms:W3CDTF">2024-10-23T07:58:07Z</dcterms:modified>
</cp:coreProperties>
</file>