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120" yWindow="15" windowWidth="9465" windowHeight="5040"/>
  </bookViews>
  <sheets>
    <sheet name="統計書" sheetId="19" r:id="rId1"/>
    <sheet name="S35～" sheetId="18" r:id="rId2"/>
  </sheets>
  <definedNames>
    <definedName name="_xlnm.Print_Area" localSheetId="1">'S35～'!$B$1:$AP$36</definedName>
    <definedName name="_xlnm.Print_Area" localSheetId="0">統計書!$B$1:$K$29</definedName>
    <definedName name="_xlnm.Print_Titles" localSheetId="1">'S35～'!$B:$B,'S35～'!$1:$3</definedName>
    <definedName name="_xlnm.Print_Titles" localSheetId="0">統計書!$B:$B,統計書!$1:$2</definedName>
  </definedNames>
  <calcPr calcId="162913"/>
</workbook>
</file>

<file path=xl/calcChain.xml><?xml version="1.0" encoding="utf-8"?>
<calcChain xmlns="http://schemas.openxmlformats.org/spreadsheetml/2006/main">
  <c r="AT34" i="18" l="1"/>
  <c r="AT33" i="18"/>
  <c r="AT31" i="18"/>
  <c r="AT29" i="18"/>
  <c r="AS33" i="18" l="1"/>
  <c r="AS34" i="18" s="1"/>
  <c r="AS31" i="18"/>
  <c r="AS32" i="18" s="1"/>
  <c r="AS29" i="18"/>
  <c r="AS30" i="18" s="1"/>
  <c r="AT30" i="18" l="1"/>
  <c r="AR33" i="18"/>
  <c r="AR34" i="18" s="1"/>
  <c r="AR31" i="18"/>
  <c r="AR32" i="18" s="1"/>
  <c r="AR30" i="18"/>
  <c r="AR29" i="18"/>
  <c r="AT32" i="18" l="1"/>
  <c r="AQ33" i="18"/>
  <c r="AQ34" i="18" s="1"/>
  <c r="AQ31" i="18"/>
  <c r="AQ32" i="18" s="1"/>
  <c r="AQ29" i="18"/>
  <c r="AQ30" i="18" s="1"/>
  <c r="AP33" i="18" l="1"/>
  <c r="AP34" i="18" s="1"/>
  <c r="AP31" i="18"/>
  <c r="AP32" i="18" s="1"/>
  <c r="AP29" i="18"/>
  <c r="AP30" i="18" s="1"/>
  <c r="AO5" i="18" l="1"/>
  <c r="AN33" i="18"/>
  <c r="AN34" i="18" s="1"/>
  <c r="AN31" i="18"/>
  <c r="AN32" i="18" s="1"/>
  <c r="AN29" i="18"/>
  <c r="AN30" i="18" s="1"/>
  <c r="AO33" i="18" l="1"/>
  <c r="AO34" i="18" s="1"/>
  <c r="AO31" i="18"/>
  <c r="AO32" i="18" s="1"/>
  <c r="AO29" i="18"/>
  <c r="AO30" i="18" s="1"/>
  <c r="AM33" i="18"/>
  <c r="AM34" i="18" s="1"/>
  <c r="AM31" i="18"/>
  <c r="AM32" i="18" s="1"/>
  <c r="AM29" i="18"/>
  <c r="AM30" i="18" s="1"/>
  <c r="X34" i="18" l="1"/>
  <c r="Y34" i="18"/>
  <c r="Z34" i="18"/>
  <c r="X32" i="18"/>
  <c r="Y32" i="18"/>
  <c r="Z32" i="18"/>
  <c r="X30" i="18"/>
  <c r="Y30" i="18"/>
  <c r="Z30" i="18"/>
  <c r="W34" i="18"/>
  <c r="W32" i="18"/>
  <c r="W30" i="18"/>
  <c r="AL29" i="18" l="1"/>
  <c r="AL33" i="18" l="1"/>
  <c r="AL31" i="18"/>
  <c r="AK33" i="18"/>
  <c r="AK34" i="18" s="1"/>
  <c r="AJ33" i="18"/>
  <c r="AJ34" i="18" s="1"/>
  <c r="AI33" i="18"/>
  <c r="AI34" i="18" s="1"/>
  <c r="AH33" i="18"/>
  <c r="AH34" i="18" s="1"/>
  <c r="AG33" i="18"/>
  <c r="AG34" i="18" s="1"/>
  <c r="AF33" i="18"/>
  <c r="AF34" i="18" s="1"/>
  <c r="AE33" i="18"/>
  <c r="AE34" i="18" s="1"/>
  <c r="AD33" i="18"/>
  <c r="AD34" i="18" s="1"/>
  <c r="AC33" i="18"/>
  <c r="AC34" i="18" s="1"/>
  <c r="AB33" i="18"/>
  <c r="AB34" i="18" s="1"/>
  <c r="AK31" i="18"/>
  <c r="AJ31" i="18"/>
  <c r="AJ32" i="18" s="1"/>
  <c r="AI31" i="18"/>
  <c r="AI32" i="18" s="1"/>
  <c r="AH31" i="18"/>
  <c r="AH32" i="18" s="1"/>
  <c r="AG31" i="18"/>
  <c r="AG32" i="18" s="1"/>
  <c r="AF31" i="18"/>
  <c r="AF32" i="18" s="1"/>
  <c r="AE31" i="18"/>
  <c r="AE32" i="18" s="1"/>
  <c r="AD31" i="18"/>
  <c r="AD32" i="18" s="1"/>
  <c r="AC31" i="18"/>
  <c r="AC32" i="18" s="1"/>
  <c r="AB31" i="18"/>
  <c r="AB32" i="18" s="1"/>
  <c r="AK29" i="18"/>
  <c r="AK30" i="18" s="1"/>
  <c r="AJ29" i="18"/>
  <c r="AJ30" i="18" s="1"/>
  <c r="AI29" i="18"/>
  <c r="AI30" i="18" s="1"/>
  <c r="AH29" i="18"/>
  <c r="AH30" i="18" s="1"/>
  <c r="AG29" i="18"/>
  <c r="AG30" i="18" s="1"/>
  <c r="AF29" i="18"/>
  <c r="AF30" i="18" s="1"/>
  <c r="AE29" i="18"/>
  <c r="AE30" i="18" s="1"/>
  <c r="AD29" i="18"/>
  <c r="AD30" i="18" s="1"/>
  <c r="AC29" i="18"/>
  <c r="AC30" i="18" s="1"/>
  <c r="AB29" i="18"/>
  <c r="AB30" i="18" s="1"/>
  <c r="AA33" i="18"/>
  <c r="AA34" i="18" s="1"/>
  <c r="AA31" i="18"/>
  <c r="AA32" i="18" s="1"/>
  <c r="AA29" i="18"/>
  <c r="AA30" i="18" s="1"/>
  <c r="AL5" i="18"/>
  <c r="AL30" i="18" s="1"/>
  <c r="AK5" i="18"/>
  <c r="AL32" i="18" l="1"/>
  <c r="AK32" i="18"/>
  <c r="AL34" i="18"/>
  <c r="J5" i="18"/>
  <c r="K5" i="18"/>
  <c r="I5" i="18"/>
  <c r="L5" i="18"/>
  <c r="O5" i="18"/>
  <c r="N5" i="18"/>
  <c r="S5" i="18"/>
</calcChain>
</file>

<file path=xl/sharedStrings.xml><?xml version="1.0" encoding="utf-8"?>
<sst xmlns="http://schemas.openxmlformats.org/spreadsheetml/2006/main" count="127" uniqueCount="90">
  <si>
    <t>平成７年</t>
  </si>
  <si>
    <t>　 0～ 4歳</t>
  </si>
  <si>
    <t xml:space="preserve"> 5～ 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</si>
  <si>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</si>
  <si>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</si>
  <si>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</si>
  <si>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</si>
  <si>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</si>
  <si>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</si>
  <si>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</si>
  <si>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</si>
  <si>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</si>
  <si>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</si>
  <si>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</si>
  <si>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</si>
  <si>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</si>
  <si>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</si>
  <si>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</si>
  <si>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</si>
  <si>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</si>
  <si>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</si>
  <si>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</si>
  <si>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-</t>
  </si>
  <si>
    <t xml:space="preserve"> 0～14歳の人口</t>
  </si>
  <si>
    <t>年少人口の割合</t>
  </si>
  <si>
    <t>15～64歳の人口</t>
  </si>
  <si>
    <t>生産年齢人口の割合</t>
  </si>
  <si>
    <t>65歳以上の人口</t>
  </si>
  <si>
    <t>老年人口の割合</t>
  </si>
  <si>
    <t>不祥</t>
    <rPh sb="0" eb="2">
      <t>フショウ</t>
    </rPh>
    <phoneticPr fontId="2"/>
  </si>
  <si>
    <t>昭和50年</t>
  </si>
  <si>
    <t>昭和55年</t>
  </si>
  <si>
    <t>昭和60年</t>
  </si>
  <si>
    <t>平成2年</t>
    <rPh sb="3" eb="4">
      <t>ネン</t>
    </rPh>
    <phoneticPr fontId="2"/>
  </si>
  <si>
    <t>平成12年</t>
    <rPh sb="4" eb="5">
      <t>ネン</t>
    </rPh>
    <phoneticPr fontId="2"/>
  </si>
  <si>
    <t>平成17年</t>
  </si>
  <si>
    <t>昭和45年</t>
    <phoneticPr fontId="2"/>
  </si>
  <si>
    <t>昭和40年</t>
    <phoneticPr fontId="2"/>
  </si>
  <si>
    <t>昭和35年</t>
    <phoneticPr fontId="2"/>
  </si>
  <si>
    <t>平成13年</t>
    <rPh sb="4" eb="5">
      <t>ネン</t>
    </rPh>
    <phoneticPr fontId="2"/>
  </si>
  <si>
    <t>平成14年</t>
    <rPh sb="4" eb="5">
      <t>ネン</t>
    </rPh>
    <phoneticPr fontId="2"/>
  </si>
  <si>
    <t>平成18年</t>
  </si>
  <si>
    <t>平成19年</t>
  </si>
  <si>
    <t>平成10年</t>
  </si>
  <si>
    <t>平成11年</t>
  </si>
  <si>
    <t>平成9年</t>
    <phoneticPr fontId="2"/>
  </si>
  <si>
    <t>平成22年</t>
    <phoneticPr fontId="2"/>
  </si>
  <si>
    <t>平成５年</t>
  </si>
  <si>
    <t>平成６年</t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</si>
  <si>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2"/>
  </si>
  <si>
    <t>平成15年</t>
    <rPh sb="4" eb="5">
      <t>ネン</t>
    </rPh>
    <phoneticPr fontId="2"/>
  </si>
  <si>
    <t>平成16年</t>
    <rPh sb="4" eb="5">
      <t>ネン</t>
    </rPh>
    <phoneticPr fontId="2"/>
  </si>
  <si>
    <t>平成20年</t>
  </si>
  <si>
    <t>平成21年</t>
  </si>
  <si>
    <t>平成23年</t>
  </si>
  <si>
    <t>平成24年</t>
  </si>
  <si>
    <t>平成25年</t>
  </si>
  <si>
    <t>平成8年</t>
  </si>
  <si>
    <t>平成４年</t>
  </si>
  <si>
    <t>平成３年</t>
  </si>
  <si>
    <t>平成元年</t>
    <rPh sb="2" eb="3">
      <t>ガン</t>
    </rPh>
    <rPh sb="3" eb="4">
      <t>ネン</t>
    </rPh>
    <phoneticPr fontId="2"/>
  </si>
  <si>
    <t>昭和61年</t>
  </si>
  <si>
    <t>昭和62年</t>
  </si>
  <si>
    <t>昭和63年</t>
  </si>
  <si>
    <t>平成26年</t>
    <phoneticPr fontId="2"/>
  </si>
  <si>
    <t>区分</t>
    <rPh sb="0" eb="2">
      <t>クブン</t>
    </rPh>
    <phoneticPr fontId="8"/>
  </si>
  <si>
    <t>年</t>
    <rPh sb="0" eb="1">
      <t>ネン</t>
    </rPh>
    <phoneticPr fontId="8"/>
  </si>
  <si>
    <t>平成27年</t>
    <phoneticPr fontId="2"/>
  </si>
  <si>
    <t>資料：国勢調査、毎月人口異動調査</t>
    <rPh sb="7" eb="9">
      <t>マイツキ</t>
    </rPh>
    <rPh sb="9" eb="11">
      <t>ジンコウ</t>
    </rPh>
    <rPh sb="11" eb="13">
      <t>イドウ</t>
    </rPh>
    <rPh sb="13" eb="15">
      <t>チョウサ</t>
    </rPh>
    <phoneticPr fontId="2"/>
  </si>
  <si>
    <t>※総数に年齢不詳人口を含んでいます。構成比は、年齢不詳人口を除いて計算しています。</t>
  </si>
  <si>
    <t>平成28年</t>
    <rPh sb="0" eb="2">
      <t>ヘイセイ</t>
    </rPh>
    <rPh sb="4" eb="5">
      <t>ネン</t>
    </rPh>
    <phoneticPr fontId="2"/>
  </si>
  <si>
    <t>【茅野市】</t>
    <rPh sb="0" eb="2">
      <t>チノ</t>
    </rPh>
    <rPh sb="3" eb="4">
      <t>シ</t>
    </rPh>
    <phoneticPr fontId="8"/>
  </si>
  <si>
    <t>平成29年</t>
    <rPh sb="0" eb="2">
      <t>ヘイセイ</t>
    </rPh>
    <rPh sb="4" eb="5">
      <t>ネン</t>
    </rPh>
    <phoneticPr fontId="2"/>
  </si>
  <si>
    <t>【茅野市】</t>
    <rPh sb="1" eb="4">
      <t>チノシ</t>
    </rPh>
    <phoneticPr fontId="2"/>
  </si>
  <si>
    <t>資料：国勢調査、毎月人口異動調査</t>
    <rPh sb="8" eb="10">
      <t>マイツキ</t>
    </rPh>
    <rPh sb="10" eb="12">
      <t>ジンコウ</t>
    </rPh>
    <rPh sb="12" eb="14">
      <t>イドウ</t>
    </rPh>
    <rPh sb="14" eb="16">
      <t>チョウサ</t>
    </rPh>
    <phoneticPr fontId="2"/>
  </si>
  <si>
    <t>平成30年</t>
    <rPh sb="0" eb="2">
      <t>ヘイセイ</t>
    </rPh>
    <rPh sb="4" eb="5">
      <t>ネン</t>
    </rPh>
    <phoneticPr fontId="2"/>
  </si>
  <si>
    <t>年齢５歳階級別</t>
    <rPh sb="6" eb="7">
      <t>ベツ</t>
    </rPh>
    <phoneticPr fontId="2"/>
  </si>
  <si>
    <t>人口比率％</t>
    <rPh sb="0" eb="2">
      <t>ジンコウ</t>
    </rPh>
    <rPh sb="2" eb="4">
      <t>ヒリツ</t>
    </rPh>
    <phoneticPr fontId="8"/>
  </si>
  <si>
    <t>世帯数(世帯)</t>
    <rPh sb="4" eb="6">
      <t>セタイ</t>
    </rPh>
    <phoneticPr fontId="8"/>
  </si>
  <si>
    <t>総人口(人)</t>
    <rPh sb="4" eb="5">
      <t>ニン</t>
    </rPh>
    <phoneticPr fontId="8"/>
  </si>
  <si>
    <t>世帯数(世帯)</t>
    <rPh sb="4" eb="6">
      <t>セタイ</t>
    </rPh>
    <phoneticPr fontId="2"/>
  </si>
  <si>
    <t>総人口(人)</t>
    <rPh sb="4" eb="5">
      <t>ニン</t>
    </rPh>
    <phoneticPr fontId="2"/>
  </si>
  <si>
    <t>★年齢別（５歳階級）人口及び世帯数の推移</t>
    <rPh sb="3" eb="4">
      <t>ベツ</t>
    </rPh>
    <phoneticPr fontId="8"/>
  </si>
  <si>
    <t>★年齢別（５歳階級）人口及び世帯数の推移</t>
    <rPh sb="3" eb="4">
      <t>ベツ</t>
    </rPh>
    <phoneticPr fontId="2"/>
  </si>
  <si>
    <t>令和元年</t>
    <rPh sb="0" eb="1">
      <t>レイ</t>
    </rPh>
    <rPh sb="1" eb="2">
      <t>ワ</t>
    </rPh>
    <rPh sb="2" eb="3">
      <t>ガン</t>
    </rPh>
    <phoneticPr fontId="8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</si>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</sst>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0.0_);[Red]\(0.0\)"/>
  </numFmts>
  <fonts count="1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B0F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1">
    <xf numFmtId="0" fontId="0" fillId="0" borderId="0" xfId="0"/>
    <xf numFmtId="38" fontId="3" fillId="0" borderId="0" xfId="1" applyFont="1"/>
    <xf numFmtId="38" fontId="4" fillId="0" borderId="0" xfId="1" quotePrefix="1" applyFont="1" applyAlignment="1">
      <alignment horizontal="left"/>
    </xf>
    <xf numFmtId="38" fontId="4" fillId="0" borderId="0" xfId="1" applyFont="1"/>
    <xf numFmtId="38" fontId="5" fillId="0" borderId="0" xfId="1" applyFont="1"/>
    <xf numFmtId="38" fontId="5" fillId="0" borderId="0" xfId="1" quotePrefix="1" applyFont="1" applyAlignment="1">
      <alignment horizontal="right"/>
    </xf>
    <xf numFmtId="41" fontId="5" fillId="0" borderId="0" xfId="1" applyNumberFormat="1" applyFont="1" applyBorder="1"/>
    <xf numFmtId="38" fontId="5" fillId="0" borderId="0" xfId="1" applyFont="1" applyBorder="1"/>
    <xf numFmtId="38" fontId="3" fillId="0" borderId="0" xfId="1" quotePrefix="1" applyFont="1" applyAlignment="1">
      <alignment horizontal="right"/>
    </xf>
    <xf numFmtId="38" fontId="7" fillId="0" borderId="0" xfId="1" quotePrefix="1" applyFont="1" applyAlignment="1">
      <alignment horizontal="left"/>
    </xf>
    <xf numFmtId="38" fontId="7" fillId="0" borderId="0" xfId="1" applyFont="1"/>
    <xf numFmtId="38" fontId="7" fillId="0" borderId="0" xfId="1" applyFont="1" applyAlignment="1">
      <alignment horizontal="right"/>
    </xf>
    <xf numFmtId="41" fontId="6" fillId="0" borderId="44" xfId="1" applyNumberFormat="1" applyFont="1" applyBorder="1" applyAlignment="1">
      <alignment vertical="center"/>
    </xf>
    <xf numFmtId="41" fontId="6" fillId="0" borderId="48" xfId="1" applyNumberFormat="1" applyFont="1" applyBorder="1" applyAlignment="1">
      <alignment vertical="center"/>
    </xf>
    <xf numFmtId="41" fontId="5" fillId="0" borderId="49" xfId="1" applyNumberFormat="1" applyFont="1" applyBorder="1"/>
    <xf numFmtId="41" fontId="5" fillId="0" borderId="50" xfId="1" applyNumberFormat="1" applyFont="1" applyBorder="1"/>
    <xf numFmtId="41" fontId="5" fillId="0" borderId="51" xfId="1" applyNumberFormat="1" applyFont="1" applyBorder="1"/>
    <xf numFmtId="38" fontId="5" fillId="0" borderId="54" xfId="1" applyFont="1" applyBorder="1" applyAlignment="1">
      <alignment horizontal="center"/>
    </xf>
    <xf numFmtId="38" fontId="5" fillId="0" borderId="55" xfId="1" applyFont="1" applyBorder="1" applyAlignment="1">
      <alignment horizontal="center"/>
    </xf>
    <xf numFmtId="38" fontId="5" fillId="0" borderId="56" xfId="1" applyFont="1" applyBorder="1" applyAlignment="1">
      <alignment horizontal="center"/>
    </xf>
    <xf numFmtId="38" fontId="5" fillId="0" borderId="58" xfId="1" applyFont="1" applyBorder="1" applyAlignment="1">
      <alignment horizontal="left" indent="1"/>
    </xf>
    <xf numFmtId="38" fontId="5" fillId="0" borderId="57" xfId="1" applyFont="1" applyBorder="1" applyAlignment="1">
      <alignment horizontal="right" indent="1"/>
    </xf>
    <xf numFmtId="0" fontId="5" fillId="0" borderId="0" xfId="0" applyFont="1"/>
    <xf numFmtId="38" fontId="5" fillId="0" borderId="0" xfId="1" applyFont="1" applyBorder="1" applyAlignment="1">
      <alignment horizontal="left" vertical="center"/>
    </xf>
    <xf numFmtId="38" fontId="9" fillId="0" borderId="35" xfId="1" applyFont="1" applyBorder="1" applyAlignment="1">
      <alignment horizontal="center" shrinkToFit="1"/>
    </xf>
    <xf numFmtId="38" fontId="9" fillId="0" borderId="37" xfId="1" applyFont="1" applyBorder="1" applyAlignment="1">
      <alignment horizontal="center" shrinkToFit="1"/>
    </xf>
    <xf numFmtId="38" fontId="9" fillId="0" borderId="23" xfId="1" applyFont="1" applyBorder="1" applyAlignment="1">
      <alignment horizontal="center" shrinkToFit="1"/>
    </xf>
    <xf numFmtId="38" fontId="9" fillId="0" borderId="39" xfId="1" applyFont="1" applyBorder="1" applyAlignment="1">
      <alignment horizontal="center" shrinkToFit="1"/>
    </xf>
    <xf numFmtId="38" fontId="3" fillId="0" borderId="21" xfId="1" applyFont="1" applyBorder="1" applyAlignment="1">
      <alignment horizontal="center"/>
    </xf>
    <xf numFmtId="38" fontId="3" fillId="0" borderId="22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0" xfId="1" applyFont="1" applyBorder="1" applyAlignment="1">
      <alignment horizontal="center"/>
    </xf>
    <xf numFmtId="38" fontId="3" fillId="0" borderId="47" xfId="1" applyFont="1" applyBorder="1" applyAlignment="1">
      <alignment horizontal="center"/>
    </xf>
    <xf numFmtId="38" fontId="3" fillId="0" borderId="59" xfId="1" applyFont="1" applyBorder="1" applyAlignment="1">
      <alignment horizontal="center"/>
    </xf>
    <xf numFmtId="38" fontId="3" fillId="0" borderId="47" xfId="1" applyFont="1" applyBorder="1" applyAlignment="1">
      <alignment vertical="center"/>
    </xf>
    <xf numFmtId="38" fontId="10" fillId="0" borderId="23" xfId="1" applyFont="1" applyBorder="1" applyAlignment="1">
      <alignment horizontal="center" vertical="center"/>
    </xf>
    <xf numFmtId="41" fontId="10" fillId="0" borderId="24" xfId="1" applyNumberFormat="1" applyFont="1" applyBorder="1" applyAlignment="1">
      <alignment horizontal="right" vertical="center"/>
    </xf>
    <xf numFmtId="41" fontId="10" fillId="0" borderId="12" xfId="1" applyNumberFormat="1" applyFont="1" applyBorder="1" applyAlignment="1">
      <alignment horizontal="right" vertical="center"/>
    </xf>
    <xf numFmtId="41" fontId="10" fillId="0" borderId="8" xfId="1" applyNumberFormat="1" applyFont="1" applyBorder="1" applyAlignment="1">
      <alignment horizontal="right" vertical="center"/>
    </xf>
    <xf numFmtId="41" fontId="10" fillId="0" borderId="8" xfId="1" applyNumberFormat="1" applyFont="1" applyBorder="1" applyAlignment="1">
      <alignment vertical="center"/>
    </xf>
    <xf numFmtId="41" fontId="10" fillId="0" borderId="44" xfId="1" applyNumberFormat="1" applyFont="1" applyBorder="1" applyAlignment="1">
      <alignment vertical="center"/>
    </xf>
    <xf numFmtId="41" fontId="10" fillId="0" borderId="64" xfId="1" applyNumberFormat="1" applyFont="1" applyBorder="1" applyAlignment="1">
      <alignment vertical="center"/>
    </xf>
    <xf numFmtId="41" fontId="10" fillId="0" borderId="65" xfId="1" applyNumberFormat="1" applyFont="1" applyBorder="1" applyAlignment="1">
      <alignment vertical="center"/>
    </xf>
    <xf numFmtId="38" fontId="10" fillId="0" borderId="25" xfId="1" applyFont="1" applyBorder="1" applyAlignment="1">
      <alignment horizontal="center" vertical="center"/>
    </xf>
    <xf numFmtId="41" fontId="10" fillId="0" borderId="26" xfId="1" applyNumberFormat="1" applyFont="1" applyBorder="1" applyAlignment="1">
      <alignment vertical="center"/>
    </xf>
    <xf numFmtId="41" fontId="10" fillId="0" borderId="13" xfId="1" applyNumberFormat="1" applyFont="1" applyBorder="1" applyAlignment="1">
      <alignment vertical="center"/>
    </xf>
    <xf numFmtId="41" fontId="10" fillId="0" borderId="1" xfId="1" applyNumberFormat="1" applyFont="1" applyBorder="1" applyAlignment="1">
      <alignment vertical="center"/>
    </xf>
    <xf numFmtId="41" fontId="10" fillId="0" borderId="1" xfId="1" applyNumberFormat="1" applyFont="1" applyBorder="1" applyAlignment="1">
      <alignment horizontal="right" vertical="center"/>
    </xf>
    <xf numFmtId="41" fontId="10" fillId="0" borderId="48" xfId="1" applyNumberFormat="1" applyFont="1" applyBorder="1" applyAlignment="1">
      <alignment vertical="center"/>
    </xf>
    <xf numFmtId="41" fontId="10" fillId="0" borderId="60" xfId="1" applyNumberFormat="1" applyFont="1" applyBorder="1" applyAlignment="1">
      <alignment vertical="center"/>
    </xf>
    <xf numFmtId="38" fontId="3" fillId="0" borderId="27" xfId="1" applyFont="1" applyBorder="1" applyAlignment="1">
      <alignment horizontal="center"/>
    </xf>
    <xf numFmtId="41" fontId="3" fillId="0" borderId="28" xfId="1" applyNumberFormat="1" applyFont="1" applyBorder="1"/>
    <xf numFmtId="41" fontId="3" fillId="0" borderId="14" xfId="1" applyNumberFormat="1" applyFont="1" applyBorder="1"/>
    <xf numFmtId="41" fontId="3" fillId="0" borderId="2" xfId="1" applyNumberFormat="1" applyFont="1" applyBorder="1"/>
    <xf numFmtId="41" fontId="3" fillId="0" borderId="49" xfId="1" applyNumberFormat="1" applyFont="1" applyBorder="1"/>
    <xf numFmtId="41" fontId="3" fillId="0" borderId="61" xfId="1" applyNumberFormat="1" applyFont="1" applyBorder="1"/>
    <xf numFmtId="38" fontId="3" fillId="0" borderId="29" xfId="1" applyFont="1" applyBorder="1" applyAlignment="1">
      <alignment horizontal="center"/>
    </xf>
    <xf numFmtId="41" fontId="3" fillId="0" borderId="30" xfId="1" applyNumberFormat="1" applyFont="1" applyBorder="1"/>
    <xf numFmtId="41" fontId="3" fillId="0" borderId="15" xfId="1" applyNumberFormat="1" applyFont="1" applyBorder="1"/>
    <xf numFmtId="41" fontId="3" fillId="0" borderId="3" xfId="1" applyNumberFormat="1" applyFont="1" applyBorder="1"/>
    <xf numFmtId="41" fontId="3" fillId="0" borderId="50" xfId="1" applyNumberFormat="1" applyFont="1" applyBorder="1"/>
    <xf numFmtId="41" fontId="3" fillId="0" borderId="62" xfId="1" applyNumberFormat="1" applyFont="1" applyBorder="1"/>
    <xf numFmtId="41" fontId="3" fillId="0" borderId="30" xfId="1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41" fontId="3" fillId="0" borderId="3" xfId="1" applyNumberFormat="1" applyFont="1" applyBorder="1" applyAlignment="1">
      <alignment horizontal="right"/>
    </xf>
    <xf numFmtId="38" fontId="3" fillId="0" borderId="31" xfId="1" applyFont="1" applyBorder="1" applyAlignment="1">
      <alignment horizontal="center"/>
    </xf>
    <xf numFmtId="41" fontId="3" fillId="0" borderId="32" xfId="1" applyNumberFormat="1" applyFont="1" applyBorder="1" applyAlignment="1">
      <alignment horizontal="right"/>
    </xf>
    <xf numFmtId="41" fontId="3" fillId="0" borderId="16" xfId="1" applyNumberFormat="1" applyFont="1" applyBorder="1" applyAlignment="1">
      <alignment horizontal="right"/>
    </xf>
    <xf numFmtId="41" fontId="3" fillId="0" borderId="4" xfId="1" applyNumberFormat="1" applyFont="1" applyBorder="1" applyAlignment="1">
      <alignment horizontal="right"/>
    </xf>
    <xf numFmtId="41" fontId="3" fillId="0" borderId="4" xfId="1" applyNumberFormat="1" applyFont="1" applyBorder="1"/>
    <xf numFmtId="41" fontId="3" fillId="0" borderId="51" xfId="1" applyNumberFormat="1" applyFont="1" applyBorder="1"/>
    <xf numFmtId="41" fontId="3" fillId="0" borderId="63" xfId="1" applyNumberFormat="1" applyFont="1" applyBorder="1"/>
    <xf numFmtId="38" fontId="3" fillId="0" borderId="0" xfId="1" applyFont="1" applyBorder="1" applyAlignment="1">
      <alignment horizontal="center"/>
    </xf>
    <xf numFmtId="41" fontId="3" fillId="0" borderId="0" xfId="1" applyNumberFormat="1" applyFont="1" applyBorder="1"/>
    <xf numFmtId="41" fontId="3" fillId="0" borderId="46" xfId="1" applyNumberFormat="1" applyFont="1" applyBorder="1"/>
    <xf numFmtId="38" fontId="3" fillId="0" borderId="0" xfId="1" quotePrefix="1" applyFont="1" applyBorder="1" applyAlignment="1">
      <alignment horizontal="right"/>
    </xf>
    <xf numFmtId="41" fontId="3" fillId="0" borderId="34" xfId="1" applyNumberFormat="1" applyFont="1" applyBorder="1"/>
    <xf numFmtId="41" fontId="3" fillId="0" borderId="17" xfId="1" applyNumberFormat="1" applyFont="1" applyBorder="1"/>
    <xf numFmtId="41" fontId="3" fillId="0" borderId="5" xfId="1" applyNumberFormat="1" applyFont="1" applyBorder="1"/>
    <xf numFmtId="41" fontId="3" fillId="0" borderId="41" xfId="1" applyNumberFormat="1" applyFont="1" applyBorder="1"/>
    <xf numFmtId="176" fontId="3" fillId="0" borderId="36" xfId="1" applyNumberFormat="1" applyFont="1" applyBorder="1"/>
    <xf numFmtId="176" fontId="3" fillId="0" borderId="18" xfId="1" applyNumberFormat="1" applyFont="1" applyBorder="1"/>
    <xf numFmtId="176" fontId="3" fillId="0" borderId="6" xfId="1" applyNumberFormat="1" applyFont="1" applyBorder="1"/>
    <xf numFmtId="176" fontId="3" fillId="0" borderId="42" xfId="1" applyNumberFormat="1" applyFont="1" applyBorder="1"/>
    <xf numFmtId="41" fontId="3" fillId="0" borderId="38" xfId="1" applyNumberFormat="1" applyFont="1" applyBorder="1"/>
    <xf numFmtId="41" fontId="3" fillId="0" borderId="19" xfId="1" applyNumberFormat="1" applyFont="1" applyBorder="1"/>
    <xf numFmtId="41" fontId="3" fillId="0" borderId="7" xfId="1" applyNumberFormat="1" applyFont="1" applyBorder="1"/>
    <xf numFmtId="41" fontId="3" fillId="0" borderId="43" xfId="1" applyNumberFormat="1" applyFont="1" applyBorder="1"/>
    <xf numFmtId="176" fontId="3" fillId="0" borderId="24" xfId="1" applyNumberFormat="1" applyFont="1" applyBorder="1"/>
    <xf numFmtId="176" fontId="3" fillId="0" borderId="12" xfId="1" applyNumberFormat="1" applyFont="1" applyBorder="1"/>
    <xf numFmtId="176" fontId="3" fillId="0" borderId="8" xfId="1" applyNumberFormat="1" applyFont="1" applyBorder="1"/>
    <xf numFmtId="176" fontId="3" fillId="0" borderId="44" xfId="1" applyNumberFormat="1" applyFont="1" applyBorder="1"/>
    <xf numFmtId="41" fontId="3" fillId="0" borderId="36" xfId="1" applyNumberFormat="1" applyFont="1" applyBorder="1"/>
    <xf numFmtId="41" fontId="3" fillId="0" borderId="18" xfId="1" applyNumberFormat="1" applyFont="1" applyBorder="1"/>
    <xf numFmtId="41" fontId="3" fillId="0" borderId="6" xfId="1" applyNumberFormat="1" applyFont="1" applyBorder="1"/>
    <xf numFmtId="41" fontId="3" fillId="0" borderId="42" xfId="1" applyNumberFormat="1" applyFont="1" applyBorder="1"/>
    <xf numFmtId="176" fontId="3" fillId="0" borderId="40" xfId="1" applyNumberFormat="1" applyFont="1" applyBorder="1"/>
    <xf numFmtId="176" fontId="3" fillId="0" borderId="20" xfId="1" applyNumberFormat="1" applyFont="1" applyBorder="1"/>
    <xf numFmtId="176" fontId="3" fillId="0" borderId="9" xfId="1" applyNumberFormat="1" applyFont="1" applyBorder="1"/>
    <xf numFmtId="176" fontId="3" fillId="0" borderId="45" xfId="1" applyNumberFormat="1" applyFont="1" applyBorder="1"/>
    <xf numFmtId="38" fontId="9" fillId="0" borderId="33" xfId="1" applyFont="1" applyBorder="1" applyAlignment="1">
      <alignment horizontal="center" shrinkToFit="1"/>
    </xf>
    <xf numFmtId="38" fontId="3" fillId="0" borderId="10" xfId="1" applyFont="1" applyBorder="1"/>
    <xf numFmtId="41" fontId="10" fillId="0" borderId="64" xfId="1" applyNumberFormat="1" applyFont="1" applyBorder="1"/>
    <xf numFmtId="41" fontId="10" fillId="0" borderId="1" xfId="1" applyNumberFormat="1" applyFont="1" applyBorder="1"/>
    <xf numFmtId="38" fontId="3" fillId="0" borderId="46" xfId="1" applyFont="1" applyBorder="1"/>
    <xf numFmtId="38" fontId="3" fillId="0" borderId="46" xfId="1" quotePrefix="1" applyFont="1" applyBorder="1" applyAlignment="1">
      <alignment horizontal="right"/>
    </xf>
    <xf numFmtId="41" fontId="3" fillId="0" borderId="9" xfId="1" applyNumberFormat="1" applyFont="1" applyBorder="1"/>
    <xf numFmtId="38" fontId="7" fillId="0" borderId="0" xfId="1" applyFont="1" applyFill="1" applyAlignment="1">
      <alignment horizontal="right"/>
    </xf>
    <xf numFmtId="177" fontId="7" fillId="0" borderId="0" xfId="1" applyNumberFormat="1" applyFont="1" applyFill="1" applyAlignment="1">
      <alignment horizontal="right"/>
    </xf>
    <xf numFmtId="177" fontId="11" fillId="0" borderId="66" xfId="1" applyNumberFormat="1" applyFont="1" applyFill="1" applyBorder="1" applyAlignment="1">
      <alignment horizontal="right" vertical="center"/>
    </xf>
    <xf numFmtId="177" fontId="5" fillId="0" borderId="67" xfId="1" applyNumberFormat="1" applyFont="1" applyFill="1" applyBorder="1"/>
    <xf numFmtId="38" fontId="3" fillId="0" borderId="0" xfId="1" quotePrefix="1" applyFont="1" applyFill="1" applyAlignment="1">
      <alignment horizontal="right"/>
    </xf>
    <xf numFmtId="177" fontId="3" fillId="0" borderId="0" xfId="1" quotePrefix="1" applyNumberFormat="1" applyFont="1" applyFill="1" applyAlignment="1">
      <alignment horizontal="right" vertical="center"/>
    </xf>
    <xf numFmtId="177" fontId="3" fillId="0" borderId="0" xfId="1" quotePrefix="1" applyNumberFormat="1" applyFont="1" applyFill="1" applyAlignment="1">
      <alignment horizontal="right"/>
    </xf>
    <xf numFmtId="38" fontId="3" fillId="0" borderId="0" xfId="1" applyFont="1" applyFill="1"/>
    <xf numFmtId="177" fontId="3" fillId="0" borderId="0" xfId="1" applyNumberFormat="1" applyFont="1" applyFill="1"/>
    <xf numFmtId="38" fontId="4" fillId="0" borderId="0" xfId="1" applyFont="1" applyFill="1"/>
    <xf numFmtId="38" fontId="3" fillId="0" borderId="46" xfId="1" applyFont="1" applyFill="1" applyBorder="1"/>
    <xf numFmtId="38" fontId="5" fillId="0" borderId="0" xfId="1" quotePrefix="1" applyFont="1" applyFill="1" applyAlignment="1">
      <alignment horizontal="right"/>
    </xf>
    <xf numFmtId="38" fontId="5" fillId="0" borderId="0" xfId="1" applyFont="1" applyFill="1"/>
    <xf numFmtId="177" fontId="5" fillId="0" borderId="70" xfId="1" applyNumberFormat="1" applyFont="1" applyFill="1" applyBorder="1" applyAlignment="1">
      <alignment horizontal="center" vertical="center" shrinkToFit="1"/>
    </xf>
    <xf numFmtId="41" fontId="6" fillId="0" borderId="72" xfId="1" applyNumberFormat="1" applyFont="1" applyFill="1" applyBorder="1" applyAlignment="1">
      <alignment vertical="center"/>
    </xf>
    <xf numFmtId="41" fontId="5" fillId="0" borderId="73" xfId="1" applyNumberFormat="1" applyFont="1" applyFill="1" applyBorder="1"/>
    <xf numFmtId="41" fontId="5" fillId="0" borderId="74" xfId="1" applyNumberFormat="1" applyFont="1" applyFill="1" applyBorder="1"/>
    <xf numFmtId="38" fontId="12" fillId="0" borderId="0" xfId="1" applyFont="1"/>
    <xf numFmtId="38" fontId="6" fillId="0" borderId="52" xfId="1" applyFont="1" applyBorder="1" applyAlignment="1">
      <alignment horizontal="center" vertical="center" shrinkToFit="1"/>
    </xf>
    <xf numFmtId="38" fontId="6" fillId="0" borderId="53" xfId="1" applyFont="1" applyBorder="1" applyAlignment="1">
      <alignment horizontal="center" vertical="center" shrinkToFit="1"/>
    </xf>
    <xf numFmtId="41" fontId="6" fillId="0" borderId="78" xfId="1" applyNumberFormat="1" applyFont="1" applyBorder="1" applyAlignment="1">
      <alignment vertical="center"/>
    </xf>
    <xf numFmtId="41" fontId="6" fillId="0" borderId="79" xfId="1" applyNumberFormat="1" applyFont="1" applyBorder="1" applyAlignment="1">
      <alignment vertical="center"/>
    </xf>
    <xf numFmtId="41" fontId="5" fillId="0" borderId="81" xfId="1" applyNumberFormat="1" applyFont="1" applyBorder="1"/>
    <xf numFmtId="41" fontId="5" fillId="0" borderId="83" xfId="1" applyNumberFormat="1" applyFont="1" applyBorder="1"/>
    <xf numFmtId="41" fontId="5" fillId="0" borderId="85" xfId="1" applyNumberFormat="1" applyFont="1" applyBorder="1"/>
    <xf numFmtId="41" fontId="6" fillId="0" borderId="89" xfId="1" applyNumberFormat="1" applyFont="1" applyFill="1" applyBorder="1" applyAlignment="1">
      <alignment vertical="center"/>
    </xf>
    <xf numFmtId="41" fontId="6" fillId="0" borderId="60" xfId="1" applyNumberFormat="1" applyFont="1" applyFill="1" applyBorder="1" applyAlignment="1">
      <alignment vertical="center"/>
    </xf>
    <xf numFmtId="41" fontId="5" fillId="0" borderId="61" xfId="1" applyNumberFormat="1" applyFont="1" applyFill="1" applyBorder="1"/>
    <xf numFmtId="41" fontId="5" fillId="0" borderId="62" xfId="1" applyNumberFormat="1" applyFont="1" applyFill="1" applyBorder="1"/>
    <xf numFmtId="41" fontId="5" fillId="0" borderId="63" xfId="1" applyNumberFormat="1" applyFont="1" applyFill="1" applyBorder="1"/>
    <xf numFmtId="41" fontId="6" fillId="0" borderId="92" xfId="1" applyNumberFormat="1" applyFont="1" applyFill="1" applyBorder="1" applyAlignment="1">
      <alignment vertical="center"/>
    </xf>
    <xf numFmtId="41" fontId="6" fillId="0" borderId="80" xfId="1" applyNumberFormat="1" applyFont="1" applyFill="1" applyBorder="1" applyAlignment="1">
      <alignment vertical="center"/>
    </xf>
    <xf numFmtId="41" fontId="5" fillId="0" borderId="82" xfId="1" applyNumberFormat="1" applyFont="1" applyFill="1" applyBorder="1"/>
    <xf numFmtId="41" fontId="5" fillId="0" borderId="84" xfId="1" applyNumberFormat="1" applyFont="1" applyFill="1" applyBorder="1"/>
    <xf numFmtId="41" fontId="5" fillId="0" borderId="86" xfId="1" applyNumberFormat="1" applyFont="1" applyFill="1" applyBorder="1"/>
    <xf numFmtId="38" fontId="3" fillId="0" borderId="59" xfId="1" applyFont="1" applyFill="1" applyBorder="1"/>
    <xf numFmtId="41" fontId="10" fillId="0" borderId="65" xfId="1" applyNumberFormat="1" applyFont="1" applyFill="1" applyBorder="1"/>
    <xf numFmtId="41" fontId="10" fillId="0" borderId="60" xfId="1" applyNumberFormat="1" applyFont="1" applyFill="1" applyBorder="1"/>
    <xf numFmtId="41" fontId="3" fillId="0" borderId="0" xfId="1" applyNumberFormat="1" applyFont="1" applyFill="1" applyBorder="1"/>
    <xf numFmtId="41" fontId="3" fillId="0" borderId="62" xfId="1" applyNumberFormat="1" applyFont="1" applyFill="1" applyBorder="1"/>
    <xf numFmtId="41" fontId="3" fillId="0" borderId="94" xfId="1" applyNumberFormat="1" applyFont="1" applyFill="1" applyBorder="1"/>
    <xf numFmtId="41" fontId="3" fillId="0" borderId="87" xfId="1" applyNumberFormat="1" applyFont="1" applyFill="1" applyBorder="1"/>
    <xf numFmtId="176" fontId="3" fillId="0" borderId="0" xfId="1" applyNumberFormat="1" applyFont="1" applyFill="1" applyBorder="1"/>
    <xf numFmtId="41" fontId="3" fillId="0" borderId="95" xfId="1" applyNumberFormat="1" applyFont="1" applyFill="1" applyBorder="1"/>
    <xf numFmtId="176" fontId="3" fillId="0" borderId="89" xfId="1" applyNumberFormat="1" applyFont="1" applyFill="1" applyBorder="1"/>
    <xf numFmtId="176" fontId="3" fillId="0" borderId="94" xfId="1" applyNumberFormat="1" applyFont="1" applyFill="1" applyBorder="1"/>
    <xf numFmtId="38" fontId="3" fillId="0" borderId="10" xfId="1" applyFont="1" applyFill="1" applyBorder="1" applyAlignment="1">
      <alignment horizontal="center"/>
    </xf>
    <xf numFmtId="38" fontId="3" fillId="0" borderId="96" xfId="1" applyFont="1" applyFill="1" applyBorder="1" applyAlignment="1">
      <alignment horizontal="center"/>
    </xf>
    <xf numFmtId="41" fontId="10" fillId="0" borderId="64" xfId="1" applyNumberFormat="1" applyFont="1" applyFill="1" applyBorder="1"/>
    <xf numFmtId="41" fontId="10" fillId="0" borderId="97" xfId="1" applyNumberFormat="1" applyFont="1" applyFill="1" applyBorder="1"/>
    <xf numFmtId="41" fontId="10" fillId="0" borderId="1" xfId="1" applyNumberFormat="1" applyFont="1" applyFill="1" applyBorder="1"/>
    <xf numFmtId="41" fontId="10" fillId="0" borderId="98" xfId="1" applyNumberFormat="1" applyFont="1" applyFill="1" applyBorder="1"/>
    <xf numFmtId="41" fontId="3" fillId="0" borderId="6" xfId="1" applyNumberFormat="1" applyFont="1" applyFill="1" applyBorder="1"/>
    <xf numFmtId="41" fontId="3" fillId="0" borderId="99" xfId="1" applyNumberFormat="1" applyFont="1" applyFill="1" applyBorder="1"/>
    <xf numFmtId="41" fontId="3" fillId="0" borderId="3" xfId="1" applyNumberFormat="1" applyFont="1" applyFill="1" applyBorder="1"/>
    <xf numFmtId="41" fontId="3" fillId="0" borderId="100" xfId="1" applyNumberFormat="1" applyFont="1" applyFill="1" applyBorder="1"/>
    <xf numFmtId="41" fontId="3" fillId="0" borderId="9" xfId="1" applyNumberFormat="1" applyFont="1" applyFill="1" applyBorder="1"/>
    <xf numFmtId="41" fontId="3" fillId="0" borderId="101" xfId="1" applyNumberFormat="1" applyFont="1" applyFill="1" applyBorder="1"/>
    <xf numFmtId="38" fontId="3" fillId="0" borderId="102" xfId="1" applyFont="1" applyFill="1" applyBorder="1"/>
    <xf numFmtId="38" fontId="3" fillId="0" borderId="93" xfId="1" applyFont="1" applyFill="1" applyBorder="1"/>
    <xf numFmtId="41" fontId="3" fillId="0" borderId="5" xfId="1" applyNumberFormat="1" applyFont="1" applyFill="1" applyBorder="1"/>
    <xf numFmtId="41" fontId="3" fillId="0" borderId="103" xfId="1" applyNumberFormat="1" applyFont="1" applyFill="1" applyBorder="1"/>
    <xf numFmtId="176" fontId="3" fillId="0" borderId="6" xfId="1" applyNumberFormat="1" applyFont="1" applyFill="1" applyBorder="1"/>
    <xf numFmtId="176" fontId="3" fillId="0" borderId="99" xfId="1" applyNumberFormat="1" applyFont="1" applyFill="1" applyBorder="1"/>
    <xf numFmtId="41" fontId="3" fillId="0" borderId="7" xfId="1" applyNumberFormat="1" applyFont="1" applyFill="1" applyBorder="1"/>
    <xf numFmtId="41" fontId="3" fillId="0" borderId="104" xfId="1" applyNumberFormat="1" applyFont="1" applyFill="1" applyBorder="1"/>
    <xf numFmtId="176" fontId="3" fillId="0" borderId="8" xfId="1" applyNumberFormat="1" applyFont="1" applyFill="1" applyBorder="1"/>
    <xf numFmtId="176" fontId="3" fillId="0" borderId="105" xfId="1" applyNumberFormat="1" applyFont="1" applyFill="1" applyBorder="1"/>
    <xf numFmtId="176" fontId="3" fillId="0" borderId="9" xfId="1" applyNumberFormat="1" applyFont="1" applyFill="1" applyBorder="1"/>
    <xf numFmtId="176" fontId="3" fillId="0" borderId="101" xfId="1" applyNumberFormat="1" applyFont="1" applyFill="1" applyBorder="1"/>
    <xf numFmtId="38" fontId="3" fillId="0" borderId="47" xfId="1" applyFont="1" applyFill="1" applyBorder="1" applyAlignment="1">
      <alignment horizontal="center"/>
    </xf>
    <xf numFmtId="41" fontId="10" fillId="0" borderId="106" xfId="1" applyNumberFormat="1" applyFont="1" applyFill="1" applyBorder="1"/>
    <xf numFmtId="41" fontId="10" fillId="0" borderId="48" xfId="1" applyNumberFormat="1" applyFont="1" applyFill="1" applyBorder="1"/>
    <xf numFmtId="41" fontId="3" fillId="0" borderId="42" xfId="1" applyNumberFormat="1" applyFont="1" applyFill="1" applyBorder="1"/>
    <xf numFmtId="41" fontId="3" fillId="0" borderId="50" xfId="1" applyNumberFormat="1" applyFont="1" applyFill="1" applyBorder="1"/>
    <xf numFmtId="41" fontId="3" fillId="0" borderId="45" xfId="1" applyNumberFormat="1" applyFont="1" applyFill="1" applyBorder="1"/>
    <xf numFmtId="41" fontId="3" fillId="0" borderId="41" xfId="1" applyNumberFormat="1" applyFont="1" applyFill="1" applyBorder="1"/>
    <xf numFmtId="176" fontId="3" fillId="0" borderId="42" xfId="1" applyNumberFormat="1" applyFont="1" applyFill="1" applyBorder="1"/>
    <xf numFmtId="41" fontId="3" fillId="0" borderId="43" xfId="1" applyNumberFormat="1" applyFont="1" applyFill="1" applyBorder="1"/>
    <xf numFmtId="176" fontId="3" fillId="0" borderId="44" xfId="1" applyNumberFormat="1" applyFont="1" applyFill="1" applyBorder="1"/>
    <xf numFmtId="176" fontId="3" fillId="0" borderId="45" xfId="1" applyNumberFormat="1" applyFont="1" applyFill="1" applyBorder="1"/>
    <xf numFmtId="177" fontId="5" fillId="0" borderId="107" xfId="1" applyNumberFormat="1" applyFont="1" applyFill="1" applyBorder="1"/>
    <xf numFmtId="38" fontId="5" fillId="0" borderId="90" xfId="1" applyFont="1" applyFill="1" applyBorder="1" applyAlignment="1">
      <alignment horizontal="center" vertical="center"/>
    </xf>
    <xf numFmtId="38" fontId="5" fillId="0" borderId="91" xfId="1" applyFont="1" applyFill="1" applyBorder="1" applyAlignment="1">
      <alignment horizontal="center" vertical="center"/>
    </xf>
    <xf numFmtId="38" fontId="5" fillId="0" borderId="33" xfId="1" applyFont="1" applyFill="1" applyBorder="1" applyAlignment="1">
      <alignment horizontal="center" vertical="center"/>
    </xf>
    <xf numFmtId="38" fontId="5" fillId="0" borderId="68" xfId="1" applyFont="1" applyFill="1" applyBorder="1" applyAlignment="1">
      <alignment horizontal="center" vertical="center"/>
    </xf>
    <xf numFmtId="38" fontId="5" fillId="0" borderId="71" xfId="1" applyFont="1" applyFill="1" applyBorder="1" applyAlignment="1">
      <alignment horizontal="center" vertical="center"/>
    </xf>
    <xf numFmtId="38" fontId="5" fillId="0" borderId="69" xfId="1" applyFont="1" applyFill="1" applyBorder="1" applyAlignment="1">
      <alignment horizontal="center" vertical="center"/>
    </xf>
    <xf numFmtId="38" fontId="5" fillId="0" borderId="76" xfId="1" applyFont="1" applyFill="1" applyBorder="1" applyAlignment="1">
      <alignment horizontal="center" vertical="center"/>
    </xf>
    <xf numFmtId="38" fontId="5" fillId="0" borderId="77" xfId="1" applyFont="1" applyFill="1" applyBorder="1" applyAlignment="1">
      <alignment horizontal="center" vertical="center"/>
    </xf>
    <xf numFmtId="38" fontId="5" fillId="0" borderId="41" xfId="1" applyFont="1" applyFill="1" applyBorder="1" applyAlignment="1">
      <alignment horizontal="center" vertical="center"/>
    </xf>
    <xf numFmtId="38" fontId="5" fillId="0" borderId="75" xfId="1" applyFont="1" applyFill="1" applyBorder="1" applyAlignment="1">
      <alignment horizontal="center" vertical="center"/>
    </xf>
    <xf numFmtId="38" fontId="5" fillId="0" borderId="87" xfId="1" applyFont="1" applyFill="1" applyBorder="1" applyAlignment="1">
      <alignment horizontal="center" vertical="center"/>
    </xf>
    <xf numFmtId="38" fontId="5" fillId="0" borderId="8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76200" y="371475"/>
          <a:ext cx="933450" cy="3524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showGridLines="0" tabSelected="1" zoomScaleNormal="100" zoomScaleSheetLayoutView="100" workbookViewId="0">
      <selection activeCell="B5" sqref="B5"/>
    </sheetView>
  </sheetViews>
  <sheetFormatPr defaultRowHeight="12"/>
  <cols>
    <col min="1" max="1" width="1" style="1" customWidth="1"/>
    <col min="2" max="2" width="12.25" style="1" customWidth="1"/>
    <col min="3" max="8" width="10.125" style="1" customWidth="1"/>
    <col min="9" max="10" width="10.125" style="114" customWidth="1"/>
    <col min="11" max="11" width="10.125" style="115" customWidth="1"/>
    <col min="12" max="16384" width="9" style="1"/>
  </cols>
  <sheetData>
    <row r="1" spans="2:11" s="3" customFormat="1" ht="18" thickBot="1">
      <c r="B1" s="2" t="s">
        <v>82</v>
      </c>
      <c r="F1" s="124"/>
      <c r="G1" s="11"/>
      <c r="H1" s="11"/>
      <c r="I1" s="107"/>
      <c r="J1" s="107"/>
      <c r="K1" s="108" t="s">
        <v>49</v>
      </c>
    </row>
    <row r="2" spans="2:11" s="4" customFormat="1" ht="13.5">
      <c r="B2" s="21" t="s">
        <v>66</v>
      </c>
      <c r="C2" s="197">
        <v>28</v>
      </c>
      <c r="D2" s="195">
        <v>29</v>
      </c>
      <c r="E2" s="195">
        <v>30</v>
      </c>
      <c r="F2" s="195" t="s">
        <v>84</v>
      </c>
      <c r="G2" s="195">
        <v>2</v>
      </c>
      <c r="H2" s="199">
        <v>3</v>
      </c>
      <c r="I2" s="189">
        <v>4</v>
      </c>
      <c r="J2" s="191">
        <v>5</v>
      </c>
      <c r="K2" s="192"/>
    </row>
    <row r="3" spans="2:11" s="4" customFormat="1" ht="14.25" thickBot="1">
      <c r="B3" s="20" t="s">
        <v>65</v>
      </c>
      <c r="C3" s="198"/>
      <c r="D3" s="196"/>
      <c r="E3" s="196"/>
      <c r="F3" s="196"/>
      <c r="G3" s="196"/>
      <c r="H3" s="200"/>
      <c r="I3" s="190"/>
      <c r="J3" s="193"/>
      <c r="K3" s="194"/>
    </row>
    <row r="4" spans="2:11" s="4" customFormat="1" ht="15" customHeight="1" thickTop="1">
      <c r="B4" s="125" t="s">
        <v>78</v>
      </c>
      <c r="C4" s="12">
        <v>22514</v>
      </c>
      <c r="D4" s="127">
        <v>22878</v>
      </c>
      <c r="E4" s="127">
        <v>23202</v>
      </c>
      <c r="F4" s="127">
        <v>23388</v>
      </c>
      <c r="G4" s="127">
        <v>23848</v>
      </c>
      <c r="H4" s="132">
        <v>24119</v>
      </c>
      <c r="I4" s="137">
        <v>24299</v>
      </c>
      <c r="J4" s="121">
        <v>24439</v>
      </c>
      <c r="K4" s="120" t="s">
        <v>77</v>
      </c>
    </row>
    <row r="5" spans="2:11" s="4" customFormat="1" ht="15" customHeight="1">
      <c r="B5" s="126" t="s">
        <v>79</v>
      </c>
      <c r="C5" s="13">
        <v>55792</v>
      </c>
      <c r="D5" s="128">
        <v>55804</v>
      </c>
      <c r="E5" s="128">
        <v>55531</v>
      </c>
      <c r="F5" s="128">
        <v>55531</v>
      </c>
      <c r="G5" s="128">
        <v>56400</v>
      </c>
      <c r="H5" s="133">
        <v>56143</v>
      </c>
      <c r="I5" s="138">
        <v>55789</v>
      </c>
      <c r="J5" s="121">
        <v>55399</v>
      </c>
      <c r="K5" s="109">
        <v>100</v>
      </c>
    </row>
    <row r="6" spans="2:11" s="4" customFormat="1" ht="15" customHeight="1">
      <c r="B6" s="17" t="s">
        <v>1</v>
      </c>
      <c r="C6" s="14">
        <v>2316</v>
      </c>
      <c r="D6" s="129">
        <v>2265</v>
      </c>
      <c r="E6" s="129">
        <v>2202</v>
      </c>
      <c r="F6" s="129">
        <v>2144</v>
      </c>
      <c r="G6" s="129">
        <v>2048</v>
      </c>
      <c r="H6" s="134">
        <v>1949</v>
      </c>
      <c r="I6" s="139">
        <v>1824</v>
      </c>
      <c r="J6" s="122">
        <v>1751</v>
      </c>
      <c r="K6" s="110">
        <v>3.1607068719651981</v>
      </c>
    </row>
    <row r="7" spans="2:11" s="4" customFormat="1" ht="15" customHeight="1">
      <c r="B7" s="18" t="s">
        <v>2</v>
      </c>
      <c r="C7" s="15">
        <v>2510</v>
      </c>
      <c r="D7" s="130">
        <v>2494</v>
      </c>
      <c r="E7" s="130">
        <v>2441</v>
      </c>
      <c r="F7" s="130">
        <v>2422</v>
      </c>
      <c r="G7" s="130">
        <v>2458</v>
      </c>
      <c r="H7" s="135">
        <v>2440</v>
      </c>
      <c r="I7" s="140">
        <v>2358</v>
      </c>
      <c r="J7" s="122">
        <v>2246</v>
      </c>
      <c r="K7" s="110">
        <v>4.0542248055019039</v>
      </c>
    </row>
    <row r="8" spans="2:11" s="4" customFormat="1" ht="15" customHeight="1">
      <c r="B8" s="18" t="s">
        <v>3</v>
      </c>
      <c r="C8" s="15">
        <v>2787</v>
      </c>
      <c r="D8" s="130">
        <v>2666</v>
      </c>
      <c r="E8" s="130">
        <v>2621</v>
      </c>
      <c r="F8" s="130">
        <v>2542</v>
      </c>
      <c r="G8" s="130">
        <v>2544</v>
      </c>
      <c r="H8" s="135">
        <v>2516</v>
      </c>
      <c r="I8" s="140">
        <v>2498</v>
      </c>
      <c r="J8" s="122">
        <v>2481</v>
      </c>
      <c r="K8" s="110">
        <v>4.4784201880900376</v>
      </c>
    </row>
    <row r="9" spans="2:11" s="4" customFormat="1" ht="15" customHeight="1">
      <c r="B9" s="18" t="s">
        <v>4</v>
      </c>
      <c r="C9" s="15">
        <v>2816</v>
      </c>
      <c r="D9" s="130">
        <v>3002</v>
      </c>
      <c r="E9" s="130">
        <v>2958</v>
      </c>
      <c r="F9" s="130">
        <v>2901</v>
      </c>
      <c r="G9" s="130">
        <v>2920</v>
      </c>
      <c r="H9" s="135">
        <v>2931</v>
      </c>
      <c r="I9" s="140">
        <v>2842</v>
      </c>
      <c r="J9" s="122">
        <v>2775</v>
      </c>
      <c r="K9" s="110">
        <v>5.0091156880088095</v>
      </c>
    </row>
    <row r="10" spans="2:11" s="4" customFormat="1" ht="15" customHeight="1">
      <c r="B10" s="18" t="s">
        <v>5</v>
      </c>
      <c r="C10" s="15">
        <v>2141</v>
      </c>
      <c r="D10" s="130">
        <v>2224</v>
      </c>
      <c r="E10" s="130">
        <v>2423</v>
      </c>
      <c r="F10" s="130">
        <v>2523</v>
      </c>
      <c r="G10" s="130">
        <v>2423</v>
      </c>
      <c r="H10" s="135">
        <v>2318</v>
      </c>
      <c r="I10" s="140">
        <v>2435</v>
      </c>
      <c r="J10" s="122">
        <v>2554</v>
      </c>
      <c r="K10" s="110">
        <v>4.6101915197025214</v>
      </c>
    </row>
    <row r="11" spans="2:11" s="4" customFormat="1" ht="15" customHeight="1">
      <c r="B11" s="18" t="s">
        <v>6</v>
      </c>
      <c r="C11" s="15">
        <v>2428</v>
      </c>
      <c r="D11" s="130">
        <v>2322</v>
      </c>
      <c r="E11" s="130">
        <v>2270</v>
      </c>
      <c r="F11" s="130">
        <v>2166</v>
      </c>
      <c r="G11" s="130">
        <v>2254</v>
      </c>
      <c r="H11" s="135">
        <v>2276</v>
      </c>
      <c r="I11" s="140">
        <v>2203</v>
      </c>
      <c r="J11" s="122">
        <v>2112</v>
      </c>
      <c r="K11" s="110">
        <v>3.8123431830899475</v>
      </c>
    </row>
    <row r="12" spans="2:11" s="4" customFormat="1" ht="15" customHeight="1">
      <c r="B12" s="18" t="s">
        <v>7</v>
      </c>
      <c r="C12" s="15">
        <v>2846</v>
      </c>
      <c r="D12" s="130">
        <v>2784</v>
      </c>
      <c r="E12" s="130">
        <v>2706</v>
      </c>
      <c r="F12" s="130">
        <v>2640</v>
      </c>
      <c r="G12" s="130">
        <v>2498</v>
      </c>
      <c r="H12" s="135">
        <v>2440</v>
      </c>
      <c r="I12" s="140">
        <v>2357</v>
      </c>
      <c r="J12" s="122">
        <v>2260</v>
      </c>
      <c r="K12" s="110">
        <v>4.0794960197837504</v>
      </c>
    </row>
    <row r="13" spans="2:11" s="4" customFormat="1" ht="15" customHeight="1">
      <c r="B13" s="18" t="s">
        <v>8</v>
      </c>
      <c r="C13" s="15">
        <v>3456</v>
      </c>
      <c r="D13" s="130">
        <v>3317</v>
      </c>
      <c r="E13" s="130">
        <v>3180</v>
      </c>
      <c r="F13" s="130">
        <v>3031</v>
      </c>
      <c r="G13" s="130">
        <v>2913</v>
      </c>
      <c r="H13" s="135">
        <v>2845</v>
      </c>
      <c r="I13" s="140">
        <v>2748</v>
      </c>
      <c r="J13" s="122">
        <v>2693</v>
      </c>
      <c r="K13" s="110">
        <v>4.861098575786567</v>
      </c>
    </row>
    <row r="14" spans="2:11" s="4" customFormat="1" ht="15" customHeight="1">
      <c r="B14" s="18" t="s">
        <v>9</v>
      </c>
      <c r="C14" s="15">
        <v>4343</v>
      </c>
      <c r="D14" s="130">
        <v>4237</v>
      </c>
      <c r="E14" s="130">
        <v>4156</v>
      </c>
      <c r="F14" s="130">
        <v>3942</v>
      </c>
      <c r="G14" s="130">
        <v>3800</v>
      </c>
      <c r="H14" s="135">
        <v>3542</v>
      </c>
      <c r="I14" s="140">
        <v>3389</v>
      </c>
      <c r="J14" s="122">
        <v>3255</v>
      </c>
      <c r="K14" s="110">
        <v>5.8755573205292517</v>
      </c>
    </row>
    <row r="15" spans="2:11" s="4" customFormat="1" ht="15" customHeight="1">
      <c r="B15" s="18" t="s">
        <v>10</v>
      </c>
      <c r="C15" s="15">
        <v>4042</v>
      </c>
      <c r="D15" s="130">
        <v>4162</v>
      </c>
      <c r="E15" s="130">
        <v>4233</v>
      </c>
      <c r="F15" s="130">
        <v>4302</v>
      </c>
      <c r="G15" s="130">
        <v>4360</v>
      </c>
      <c r="H15" s="135">
        <v>4346</v>
      </c>
      <c r="I15" s="140">
        <v>4263</v>
      </c>
      <c r="J15" s="122">
        <v>4155</v>
      </c>
      <c r="K15" s="110">
        <v>7.5001353815050811</v>
      </c>
    </row>
    <row r="16" spans="2:11" s="4" customFormat="1" ht="15" customHeight="1">
      <c r="B16" s="18" t="s">
        <v>11</v>
      </c>
      <c r="C16" s="15">
        <v>3189</v>
      </c>
      <c r="D16" s="130">
        <v>3357</v>
      </c>
      <c r="E16" s="130">
        <v>3449</v>
      </c>
      <c r="F16" s="130">
        <v>3600</v>
      </c>
      <c r="G16" s="130">
        <v>3739</v>
      </c>
      <c r="H16" s="135">
        <v>4036</v>
      </c>
      <c r="I16" s="140">
        <v>4140</v>
      </c>
      <c r="J16" s="122">
        <v>4222</v>
      </c>
      <c r="K16" s="110">
        <v>7.62107619271106</v>
      </c>
    </row>
    <row r="17" spans="2:11" s="4" customFormat="1" ht="15" customHeight="1">
      <c r="B17" s="18" t="s">
        <v>12</v>
      </c>
      <c r="C17" s="15">
        <v>3174</v>
      </c>
      <c r="D17" s="130">
        <v>3149</v>
      </c>
      <c r="E17" s="130">
        <v>3173</v>
      </c>
      <c r="F17" s="130">
        <v>3171</v>
      </c>
      <c r="G17" s="130">
        <v>3218</v>
      </c>
      <c r="H17" s="135">
        <v>3178</v>
      </c>
      <c r="I17" s="140">
        <v>3361</v>
      </c>
      <c r="J17" s="122">
        <v>3430</v>
      </c>
      <c r="K17" s="110">
        <v>6.1914474990523294</v>
      </c>
    </row>
    <row r="18" spans="2:11" s="4" customFormat="1" ht="15" customHeight="1">
      <c r="B18" s="18" t="s">
        <v>13</v>
      </c>
      <c r="C18" s="15">
        <v>3443</v>
      </c>
      <c r="D18" s="130">
        <v>3300</v>
      </c>
      <c r="E18" s="130">
        <v>3236</v>
      </c>
      <c r="F18" s="130">
        <v>3261</v>
      </c>
      <c r="G18" s="130">
        <v>3286</v>
      </c>
      <c r="H18" s="135">
        <v>3255</v>
      </c>
      <c r="I18" s="140">
        <v>3228</v>
      </c>
      <c r="J18" s="122">
        <v>3264</v>
      </c>
      <c r="K18" s="110">
        <v>5.8918031011390104</v>
      </c>
    </row>
    <row r="19" spans="2:11" s="4" customFormat="1" ht="15" customHeight="1">
      <c r="B19" s="18" t="s">
        <v>14</v>
      </c>
      <c r="C19" s="15">
        <v>4680</v>
      </c>
      <c r="D19" s="130">
        <v>4444</v>
      </c>
      <c r="E19" s="130">
        <v>4173</v>
      </c>
      <c r="F19" s="130">
        <v>3798</v>
      </c>
      <c r="G19" s="130">
        <v>3607</v>
      </c>
      <c r="H19" s="135">
        <v>3423</v>
      </c>
      <c r="I19" s="140">
        <v>3288</v>
      </c>
      <c r="J19" s="122">
        <v>3251</v>
      </c>
      <c r="K19" s="110">
        <v>5.8683369735915818</v>
      </c>
    </row>
    <row r="20" spans="2:11" s="4" customFormat="1" ht="15" customHeight="1">
      <c r="B20" s="18" t="s">
        <v>15</v>
      </c>
      <c r="C20" s="15">
        <v>3555</v>
      </c>
      <c r="D20" s="130">
        <v>3714</v>
      </c>
      <c r="E20" s="130">
        <v>3943</v>
      </c>
      <c r="F20" s="130">
        <v>4129</v>
      </c>
      <c r="G20" s="130">
        <v>4391</v>
      </c>
      <c r="H20" s="135">
        <v>4649</v>
      </c>
      <c r="I20" s="140">
        <v>4430</v>
      </c>
      <c r="J20" s="122">
        <v>4128</v>
      </c>
      <c r="K20" s="110">
        <v>7.4513980396758068</v>
      </c>
    </row>
    <row r="21" spans="2:11" s="4" customFormat="1" ht="15" customHeight="1">
      <c r="B21" s="18" t="s">
        <v>16</v>
      </c>
      <c r="C21" s="15">
        <v>2943</v>
      </c>
      <c r="D21" s="130">
        <v>3111</v>
      </c>
      <c r="E21" s="130">
        <v>3219</v>
      </c>
      <c r="F21" s="130">
        <v>3442</v>
      </c>
      <c r="G21" s="130">
        <v>3442</v>
      </c>
      <c r="H21" s="135">
        <v>3278</v>
      </c>
      <c r="I21" s="140">
        <v>3500</v>
      </c>
      <c r="J21" s="122">
        <v>3769</v>
      </c>
      <c r="K21" s="110">
        <v>6.8033719020198919</v>
      </c>
    </row>
    <row r="22" spans="2:11" s="4" customFormat="1" ht="15" customHeight="1">
      <c r="B22" s="18" t="s">
        <v>17</v>
      </c>
      <c r="C22" s="15">
        <v>2261</v>
      </c>
      <c r="D22" s="130">
        <v>2340</v>
      </c>
      <c r="E22" s="130">
        <v>2355</v>
      </c>
      <c r="F22" s="130">
        <v>2385</v>
      </c>
      <c r="G22" s="130">
        <v>2561</v>
      </c>
      <c r="H22" s="135">
        <v>2669</v>
      </c>
      <c r="I22" s="140">
        <v>2789</v>
      </c>
      <c r="J22" s="122">
        <v>2846</v>
      </c>
      <c r="K22" s="110">
        <v>5.1372768461524574</v>
      </c>
    </row>
    <row r="23" spans="2:11" s="4" customFormat="1" ht="15" customHeight="1">
      <c r="B23" s="18" t="s">
        <v>18</v>
      </c>
      <c r="C23" s="15">
        <v>1643</v>
      </c>
      <c r="D23" s="130">
        <v>1649</v>
      </c>
      <c r="E23" s="130">
        <v>1711</v>
      </c>
      <c r="F23" s="130">
        <v>1688</v>
      </c>
      <c r="G23" s="130">
        <v>1712</v>
      </c>
      <c r="H23" s="135">
        <v>1772</v>
      </c>
      <c r="I23" s="140">
        <v>1848</v>
      </c>
      <c r="J23" s="122">
        <v>1876</v>
      </c>
      <c r="K23" s="110">
        <v>3.3863427137673963</v>
      </c>
    </row>
    <row r="24" spans="2:11" s="4" customFormat="1" ht="15" customHeight="1">
      <c r="B24" s="18" t="s">
        <v>19</v>
      </c>
      <c r="C24" s="15">
        <v>832</v>
      </c>
      <c r="D24" s="130">
        <v>873</v>
      </c>
      <c r="E24" s="130">
        <v>919</v>
      </c>
      <c r="F24" s="130">
        <v>992</v>
      </c>
      <c r="G24" s="130">
        <v>1036</v>
      </c>
      <c r="H24" s="135">
        <v>1035</v>
      </c>
      <c r="I24" s="140">
        <v>1032</v>
      </c>
      <c r="J24" s="122">
        <v>1031</v>
      </c>
      <c r="K24" s="110">
        <v>1.8610444231845342</v>
      </c>
    </row>
    <row r="25" spans="2:11" s="4" customFormat="1" ht="15" customHeight="1">
      <c r="B25" s="18" t="s">
        <v>20</v>
      </c>
      <c r="C25" s="15">
        <v>200</v>
      </c>
      <c r="D25" s="130">
        <v>228</v>
      </c>
      <c r="E25" s="130">
        <v>246</v>
      </c>
      <c r="F25" s="130">
        <v>270</v>
      </c>
      <c r="G25" s="130">
        <v>276</v>
      </c>
      <c r="H25" s="135">
        <v>321</v>
      </c>
      <c r="I25" s="140">
        <v>342</v>
      </c>
      <c r="J25" s="122">
        <v>372</v>
      </c>
      <c r="K25" s="110">
        <v>0.67149226520334304</v>
      </c>
    </row>
    <row r="26" spans="2:11" s="4" customFormat="1" ht="15" customHeight="1">
      <c r="B26" s="18" t="s">
        <v>21</v>
      </c>
      <c r="C26" s="15">
        <v>39</v>
      </c>
      <c r="D26" s="130">
        <v>40</v>
      </c>
      <c r="E26" s="130">
        <v>42</v>
      </c>
      <c r="F26" s="130">
        <v>34</v>
      </c>
      <c r="G26" s="130">
        <v>34</v>
      </c>
      <c r="H26" s="135">
        <v>44</v>
      </c>
      <c r="I26" s="140">
        <v>34</v>
      </c>
      <c r="J26" s="122">
        <v>48</v>
      </c>
      <c r="K26" s="110">
        <v>8.6644163252044257E-2</v>
      </c>
    </row>
    <row r="27" spans="2:11" s="4" customFormat="1" ht="15" customHeight="1" thickBot="1">
      <c r="B27" s="19" t="s">
        <v>29</v>
      </c>
      <c r="C27" s="16">
        <v>148</v>
      </c>
      <c r="D27" s="131">
        <v>148</v>
      </c>
      <c r="E27" s="131">
        <v>148</v>
      </c>
      <c r="F27" s="131">
        <v>148</v>
      </c>
      <c r="G27" s="131">
        <v>880</v>
      </c>
      <c r="H27" s="136">
        <v>880</v>
      </c>
      <c r="I27" s="141">
        <v>880</v>
      </c>
      <c r="J27" s="123">
        <v>880</v>
      </c>
      <c r="K27" s="188">
        <v>1.5884763262874781</v>
      </c>
    </row>
    <row r="28" spans="2:11" s="4" customFormat="1" ht="13.5">
      <c r="B28" s="23"/>
      <c r="C28" s="6"/>
      <c r="D28" s="6"/>
      <c r="E28" s="6"/>
      <c r="F28" s="8"/>
      <c r="G28" s="8"/>
      <c r="H28" s="8"/>
      <c r="I28" s="111"/>
      <c r="J28" s="111"/>
      <c r="K28" s="112" t="s">
        <v>68</v>
      </c>
    </row>
    <row r="29" spans="2:11" ht="13.5">
      <c r="B29" s="22"/>
      <c r="C29" s="8"/>
      <c r="D29" s="8"/>
      <c r="E29" s="8"/>
      <c r="F29" s="8"/>
      <c r="G29" s="8"/>
      <c r="H29" s="8"/>
      <c r="I29" s="111"/>
      <c r="J29" s="111"/>
      <c r="K29" s="113" t="s">
        <v>71</v>
      </c>
    </row>
  </sheetData>
  <mergeCells count="8">
    <mergeCell ref="I2:I3"/>
    <mergeCell ref="J2:K3"/>
    <mergeCell ref="D2:D3"/>
    <mergeCell ref="C2:C3"/>
    <mergeCell ref="H2:H3"/>
    <mergeCell ref="G2:G3"/>
    <mergeCell ref="E2:E3"/>
    <mergeCell ref="F2:F3"/>
  </mergeCells>
  <phoneticPr fontId="8"/>
  <printOptions gridLinesSet="0"/>
  <pageMargins left="0.59055118110236227" right="0.39370078740157483" top="0.59055118110236227" bottom="0.98425196850393704" header="0.51181102362204722" footer="0.51181102362204722"/>
  <pageSetup paperSize="9" scale="82" orientation="portrait" horizontalDpi="4294967292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38"/>
  <sheetViews>
    <sheetView showGridLines="0" zoomScaleNormal="100" zoomScaleSheetLayoutView="100" workbookViewId="0">
      <pane xSplit="2" topLeftCell="C1" activePane="topRight" state="frozen"/>
      <selection pane="topRight" activeCell="B1" sqref="B1"/>
    </sheetView>
  </sheetViews>
  <sheetFormatPr defaultRowHeight="12"/>
  <cols>
    <col min="1" max="1" width="1.375" style="1" customWidth="1"/>
    <col min="2" max="2" width="14" style="1" customWidth="1"/>
    <col min="3" max="8" width="7.5" style="1" customWidth="1"/>
    <col min="9" max="12" width="9.375" style="1" hidden="1" customWidth="1"/>
    <col min="13" max="13" width="7.5" style="1" customWidth="1"/>
    <col min="14" max="17" width="9.375" style="1" hidden="1" customWidth="1"/>
    <col min="18" max="18" width="7.5" style="1" customWidth="1"/>
    <col min="19" max="22" width="9.375" style="1" hidden="1" customWidth="1"/>
    <col min="23" max="23" width="7.5" style="1" customWidth="1"/>
    <col min="24" max="27" width="9.375" style="1" hidden="1" customWidth="1"/>
    <col min="28" max="28" width="7.5" style="1" customWidth="1"/>
    <col min="29" max="32" width="9.375" style="1" hidden="1" customWidth="1"/>
    <col min="33" max="33" width="7.5" style="1" customWidth="1"/>
    <col min="34" max="37" width="9.375" style="1" hidden="1" customWidth="1"/>
    <col min="38" max="41" width="7.5" style="1" customWidth="1"/>
    <col min="42" max="42" width="7.5" style="114" customWidth="1"/>
    <col min="43" max="46" width="7.5" style="1" customWidth="1"/>
    <col min="47" max="16384" width="9" style="1"/>
  </cols>
  <sheetData>
    <row r="1" spans="2:46" s="3" customFormat="1" ht="17.25">
      <c r="B1" s="2" t="s">
        <v>83</v>
      </c>
      <c r="AL1" s="1"/>
      <c r="AP1" s="116"/>
    </row>
    <row r="2" spans="2:46" s="10" customFormat="1" ht="11.25" thickBot="1">
      <c r="B2" s="9"/>
      <c r="AI2" s="11"/>
      <c r="AJ2" s="11"/>
      <c r="AK2" s="11"/>
      <c r="AN2" s="11"/>
      <c r="AO2" s="11"/>
      <c r="AS2" s="107"/>
      <c r="AT2" s="107" t="s">
        <v>49</v>
      </c>
    </row>
    <row r="3" spans="2:46" s="4" customFormat="1" ht="14.25" thickBot="1">
      <c r="B3" s="28" t="s">
        <v>76</v>
      </c>
      <c r="C3" s="29" t="s">
        <v>38</v>
      </c>
      <c r="D3" s="30" t="s">
        <v>37</v>
      </c>
      <c r="E3" s="30" t="s">
        <v>36</v>
      </c>
      <c r="F3" s="31" t="s">
        <v>30</v>
      </c>
      <c r="G3" s="31" t="s">
        <v>31</v>
      </c>
      <c r="H3" s="31" t="s">
        <v>32</v>
      </c>
      <c r="I3" s="31" t="s">
        <v>61</v>
      </c>
      <c r="J3" s="31" t="s">
        <v>62</v>
      </c>
      <c r="K3" s="31" t="s">
        <v>63</v>
      </c>
      <c r="L3" s="31" t="s">
        <v>60</v>
      </c>
      <c r="M3" s="31" t="s">
        <v>33</v>
      </c>
      <c r="N3" s="31" t="s">
        <v>59</v>
      </c>
      <c r="O3" s="31" t="s">
        <v>58</v>
      </c>
      <c r="P3" s="31" t="s">
        <v>47</v>
      </c>
      <c r="Q3" s="31" t="s">
        <v>48</v>
      </c>
      <c r="R3" s="31" t="s">
        <v>0</v>
      </c>
      <c r="S3" s="31" t="s">
        <v>57</v>
      </c>
      <c r="T3" s="31" t="s">
        <v>45</v>
      </c>
      <c r="U3" s="31" t="s">
        <v>43</v>
      </c>
      <c r="V3" s="31" t="s">
        <v>44</v>
      </c>
      <c r="W3" s="31" t="s">
        <v>34</v>
      </c>
      <c r="X3" s="31" t="s">
        <v>39</v>
      </c>
      <c r="Y3" s="31" t="s">
        <v>40</v>
      </c>
      <c r="Z3" s="31" t="s">
        <v>50</v>
      </c>
      <c r="AA3" s="31" t="s">
        <v>51</v>
      </c>
      <c r="AB3" s="31" t="s">
        <v>35</v>
      </c>
      <c r="AC3" s="31" t="s">
        <v>41</v>
      </c>
      <c r="AD3" s="31" t="s">
        <v>42</v>
      </c>
      <c r="AE3" s="31" t="s">
        <v>52</v>
      </c>
      <c r="AF3" s="31" t="s">
        <v>53</v>
      </c>
      <c r="AG3" s="31" t="s">
        <v>46</v>
      </c>
      <c r="AH3" s="32" t="s">
        <v>54</v>
      </c>
      <c r="AI3" s="31" t="s">
        <v>55</v>
      </c>
      <c r="AJ3" s="31" t="s">
        <v>56</v>
      </c>
      <c r="AK3" s="33" t="s">
        <v>64</v>
      </c>
      <c r="AL3" s="34" t="s">
        <v>67</v>
      </c>
      <c r="AM3" s="101" t="s">
        <v>70</v>
      </c>
      <c r="AN3" s="101" t="s">
        <v>72</v>
      </c>
      <c r="AO3" s="101" t="s">
        <v>75</v>
      </c>
      <c r="AP3" s="142" t="s">
        <v>85</v>
      </c>
      <c r="AQ3" s="153" t="s">
        <v>86</v>
      </c>
      <c r="AR3" s="177" t="s">
        <v>87</v>
      </c>
      <c r="AS3" s="177" t="s">
        <v>88</v>
      </c>
      <c r="AT3" s="154" t="s">
        <v>89</v>
      </c>
    </row>
    <row r="4" spans="2:46" s="4" customFormat="1" ht="14.25" thickTop="1">
      <c r="B4" s="35" t="s">
        <v>80</v>
      </c>
      <c r="C4" s="36">
        <v>8054</v>
      </c>
      <c r="D4" s="37">
        <v>8546</v>
      </c>
      <c r="E4" s="37">
        <v>9392</v>
      </c>
      <c r="F4" s="38">
        <v>10699</v>
      </c>
      <c r="G4" s="38">
        <v>12346</v>
      </c>
      <c r="H4" s="38">
        <v>13764</v>
      </c>
      <c r="I4" s="38">
        <v>14127</v>
      </c>
      <c r="J4" s="38">
        <v>14332</v>
      </c>
      <c r="K4" s="38">
        <v>14581</v>
      </c>
      <c r="L4" s="38">
        <v>14866</v>
      </c>
      <c r="M4" s="38">
        <v>15334</v>
      </c>
      <c r="N4" s="38">
        <v>15821</v>
      </c>
      <c r="O4" s="38">
        <v>16223</v>
      </c>
      <c r="P4" s="38">
        <v>16597</v>
      </c>
      <c r="Q4" s="38">
        <v>16967</v>
      </c>
      <c r="R4" s="38">
        <v>17345</v>
      </c>
      <c r="S4" s="38">
        <v>17830</v>
      </c>
      <c r="T4" s="38">
        <v>18079</v>
      </c>
      <c r="U4" s="38">
        <v>18550</v>
      </c>
      <c r="V4" s="38">
        <v>19167</v>
      </c>
      <c r="W4" s="38">
        <v>19464</v>
      </c>
      <c r="X4" s="38">
        <v>20000</v>
      </c>
      <c r="Y4" s="39">
        <v>20261</v>
      </c>
      <c r="Z4" s="39">
        <v>20645</v>
      </c>
      <c r="AA4" s="39">
        <v>21042</v>
      </c>
      <c r="AB4" s="39">
        <v>21529</v>
      </c>
      <c r="AC4" s="39">
        <v>21753</v>
      </c>
      <c r="AD4" s="39">
        <v>22122</v>
      </c>
      <c r="AE4" s="39">
        <v>22368</v>
      </c>
      <c r="AF4" s="39">
        <v>22546</v>
      </c>
      <c r="AG4" s="39">
        <v>21687</v>
      </c>
      <c r="AH4" s="40">
        <v>21829</v>
      </c>
      <c r="AI4" s="39">
        <v>22029</v>
      </c>
      <c r="AJ4" s="39">
        <v>22019</v>
      </c>
      <c r="AK4" s="41">
        <v>22284</v>
      </c>
      <c r="AL4" s="42">
        <v>22301</v>
      </c>
      <c r="AM4" s="102">
        <v>22514</v>
      </c>
      <c r="AN4" s="102">
        <v>22878</v>
      </c>
      <c r="AO4" s="102">
        <v>23202</v>
      </c>
      <c r="AP4" s="143">
        <v>23388</v>
      </c>
      <c r="AQ4" s="155">
        <v>23848</v>
      </c>
      <c r="AR4" s="178">
        <v>24119</v>
      </c>
      <c r="AS4" s="178">
        <v>24299</v>
      </c>
      <c r="AT4" s="156">
        <v>24439</v>
      </c>
    </row>
    <row r="5" spans="2:46" s="4" customFormat="1" ht="13.5">
      <c r="B5" s="43" t="s">
        <v>81</v>
      </c>
      <c r="C5" s="44">
        <v>35220</v>
      </c>
      <c r="D5" s="45">
        <v>35015</v>
      </c>
      <c r="E5" s="45">
        <v>36200</v>
      </c>
      <c r="F5" s="46">
        <v>39717</v>
      </c>
      <c r="G5" s="46">
        <v>43942</v>
      </c>
      <c r="H5" s="46">
        <v>47273</v>
      </c>
      <c r="I5" s="46">
        <f>SUM(I6:I27)</f>
        <v>47974</v>
      </c>
      <c r="J5" s="46">
        <f t="shared" ref="J5:K5" si="0">SUM(J6:J27)</f>
        <v>48423</v>
      </c>
      <c r="K5" s="46">
        <f t="shared" si="0"/>
        <v>48909</v>
      </c>
      <c r="L5" s="46">
        <f>SUM(L6:L27)</f>
        <v>49434</v>
      </c>
      <c r="M5" s="47">
        <v>50064</v>
      </c>
      <c r="N5" s="47">
        <f t="shared" ref="N5:O5" si="1">SUM(N6:N27)</f>
        <v>50729</v>
      </c>
      <c r="O5" s="47">
        <f t="shared" si="1"/>
        <v>51259</v>
      </c>
      <c r="P5" s="46">
        <v>51809</v>
      </c>
      <c r="Q5" s="46">
        <v>52292</v>
      </c>
      <c r="R5" s="46">
        <v>52807</v>
      </c>
      <c r="S5" s="46">
        <f>SUM(S6:S27)</f>
        <v>53246</v>
      </c>
      <c r="T5" s="46">
        <v>53464</v>
      </c>
      <c r="U5" s="46">
        <v>53817</v>
      </c>
      <c r="V5" s="46">
        <v>55428</v>
      </c>
      <c r="W5" s="46">
        <v>54841</v>
      </c>
      <c r="X5" s="46">
        <v>55472</v>
      </c>
      <c r="Y5" s="46">
        <v>55754</v>
      </c>
      <c r="Z5" s="46">
        <v>56068</v>
      </c>
      <c r="AA5" s="46">
        <v>56557</v>
      </c>
      <c r="AB5" s="46">
        <v>57099</v>
      </c>
      <c r="AC5" s="46">
        <v>57061</v>
      </c>
      <c r="AD5" s="46">
        <v>57201</v>
      </c>
      <c r="AE5" s="46">
        <v>57379</v>
      </c>
      <c r="AF5" s="46">
        <v>57382</v>
      </c>
      <c r="AG5" s="46">
        <v>56391</v>
      </c>
      <c r="AH5" s="48">
        <v>56121</v>
      </c>
      <c r="AI5" s="46">
        <v>56030</v>
      </c>
      <c r="AJ5" s="46">
        <v>55679</v>
      </c>
      <c r="AK5" s="49">
        <f>SUM(AK6:AK27)</f>
        <v>55617</v>
      </c>
      <c r="AL5" s="48">
        <f>SUM(AL6:AL27)</f>
        <v>55912</v>
      </c>
      <c r="AM5" s="103">
        <v>55792</v>
      </c>
      <c r="AN5" s="103">
        <v>55826</v>
      </c>
      <c r="AO5" s="103">
        <f>SUM(AO6:AO27)</f>
        <v>55804</v>
      </c>
      <c r="AP5" s="144">
        <v>55531</v>
      </c>
      <c r="AQ5" s="157">
        <v>56400</v>
      </c>
      <c r="AR5" s="179">
        <v>56143</v>
      </c>
      <c r="AS5" s="179">
        <v>55789</v>
      </c>
      <c r="AT5" s="158">
        <v>55399</v>
      </c>
    </row>
    <row r="6" spans="2:46" s="4" customFormat="1" ht="13.5">
      <c r="B6" s="50" t="s">
        <v>1</v>
      </c>
      <c r="C6" s="51">
        <v>2573</v>
      </c>
      <c r="D6" s="52">
        <v>2497</v>
      </c>
      <c r="E6" s="52">
        <v>2825</v>
      </c>
      <c r="F6" s="53">
        <v>3561</v>
      </c>
      <c r="G6" s="53">
        <v>3481</v>
      </c>
      <c r="H6" s="53">
        <v>2967</v>
      </c>
      <c r="I6" s="53">
        <v>3030</v>
      </c>
      <c r="J6" s="53">
        <v>3021</v>
      </c>
      <c r="K6" s="53">
        <v>3006</v>
      </c>
      <c r="L6" s="53">
        <v>2975</v>
      </c>
      <c r="M6" s="53">
        <v>2843</v>
      </c>
      <c r="N6" s="53">
        <v>2821</v>
      </c>
      <c r="O6" s="53">
        <v>2686</v>
      </c>
      <c r="P6" s="53">
        <v>2634</v>
      </c>
      <c r="Q6" s="53">
        <v>2610</v>
      </c>
      <c r="R6" s="53">
        <v>2650</v>
      </c>
      <c r="S6" s="53">
        <v>2622</v>
      </c>
      <c r="T6" s="53">
        <v>2647</v>
      </c>
      <c r="U6" s="53">
        <v>2716</v>
      </c>
      <c r="V6" s="53">
        <v>2778</v>
      </c>
      <c r="W6" s="53">
        <v>2735</v>
      </c>
      <c r="X6" s="53">
        <v>2837</v>
      </c>
      <c r="Y6" s="53">
        <v>2902</v>
      </c>
      <c r="Z6" s="53">
        <v>2890</v>
      </c>
      <c r="AA6" s="53">
        <v>2937</v>
      </c>
      <c r="AB6" s="53">
        <v>2940</v>
      </c>
      <c r="AC6" s="53">
        <v>2860</v>
      </c>
      <c r="AD6" s="53">
        <v>2797</v>
      </c>
      <c r="AE6" s="53">
        <v>2757</v>
      </c>
      <c r="AF6" s="53">
        <v>2690</v>
      </c>
      <c r="AG6" s="53">
        <v>2599</v>
      </c>
      <c r="AH6" s="54">
        <v>2566</v>
      </c>
      <c r="AI6" s="53">
        <v>2545</v>
      </c>
      <c r="AJ6" s="53">
        <v>2465</v>
      </c>
      <c r="AK6" s="55">
        <v>2466</v>
      </c>
      <c r="AL6" s="54">
        <v>2356</v>
      </c>
      <c r="AM6" s="94">
        <v>2316</v>
      </c>
      <c r="AN6" s="94">
        <v>2265</v>
      </c>
      <c r="AO6" s="94">
        <v>2202</v>
      </c>
      <c r="AP6" s="145">
        <v>2144</v>
      </c>
      <c r="AQ6" s="159">
        <v>2048</v>
      </c>
      <c r="AR6" s="180">
        <v>1949</v>
      </c>
      <c r="AS6" s="180">
        <v>1824</v>
      </c>
      <c r="AT6" s="160">
        <v>1751</v>
      </c>
    </row>
    <row r="7" spans="2:46" s="4" customFormat="1" ht="13.5">
      <c r="B7" s="56" t="s">
        <v>2</v>
      </c>
      <c r="C7" s="57">
        <v>2839</v>
      </c>
      <c r="D7" s="58">
        <v>2569</v>
      </c>
      <c r="E7" s="58">
        <v>2531</v>
      </c>
      <c r="F7" s="59">
        <v>3103</v>
      </c>
      <c r="G7" s="59">
        <v>3880</v>
      </c>
      <c r="H7" s="59">
        <v>3603</v>
      </c>
      <c r="I7" s="59">
        <v>3523</v>
      </c>
      <c r="J7" s="59">
        <v>3340</v>
      </c>
      <c r="K7" s="59">
        <v>3216</v>
      </c>
      <c r="L7" s="59">
        <v>3193</v>
      </c>
      <c r="M7" s="59">
        <v>3112</v>
      </c>
      <c r="N7" s="59">
        <v>3079</v>
      </c>
      <c r="O7" s="59">
        <v>3112</v>
      </c>
      <c r="P7" s="59">
        <v>3061</v>
      </c>
      <c r="Q7" s="59">
        <v>3027</v>
      </c>
      <c r="R7" s="59">
        <v>2975</v>
      </c>
      <c r="S7" s="59">
        <v>2905</v>
      </c>
      <c r="T7" s="59">
        <v>2785</v>
      </c>
      <c r="U7" s="59">
        <v>2732</v>
      </c>
      <c r="V7" s="59">
        <v>2652</v>
      </c>
      <c r="W7" s="59">
        <v>2688</v>
      </c>
      <c r="X7" s="59">
        <v>2650</v>
      </c>
      <c r="Y7" s="59">
        <v>2714</v>
      </c>
      <c r="Z7" s="59">
        <v>2756</v>
      </c>
      <c r="AA7" s="59">
        <v>2767</v>
      </c>
      <c r="AB7" s="59">
        <v>2816</v>
      </c>
      <c r="AC7" s="59">
        <v>2852</v>
      </c>
      <c r="AD7" s="59">
        <v>2902</v>
      </c>
      <c r="AE7" s="59">
        <v>2915</v>
      </c>
      <c r="AF7" s="59">
        <v>2951</v>
      </c>
      <c r="AG7" s="59">
        <v>2865</v>
      </c>
      <c r="AH7" s="60">
        <v>2742</v>
      </c>
      <c r="AI7" s="59">
        <v>2636</v>
      </c>
      <c r="AJ7" s="59">
        <v>2590</v>
      </c>
      <c r="AK7" s="61">
        <v>2493</v>
      </c>
      <c r="AL7" s="60">
        <v>2562</v>
      </c>
      <c r="AM7" s="59">
        <v>2510</v>
      </c>
      <c r="AN7" s="59">
        <v>2494</v>
      </c>
      <c r="AO7" s="59">
        <v>2441</v>
      </c>
      <c r="AP7" s="146">
        <v>2422</v>
      </c>
      <c r="AQ7" s="161">
        <v>2458</v>
      </c>
      <c r="AR7" s="181">
        <v>2440</v>
      </c>
      <c r="AS7" s="181">
        <v>2358</v>
      </c>
      <c r="AT7" s="162">
        <v>2246</v>
      </c>
    </row>
    <row r="8" spans="2:46" s="4" customFormat="1" ht="13.5">
      <c r="B8" s="56" t="s">
        <v>3</v>
      </c>
      <c r="C8" s="57">
        <v>3777</v>
      </c>
      <c r="D8" s="58">
        <v>2755</v>
      </c>
      <c r="E8" s="58">
        <v>2571</v>
      </c>
      <c r="F8" s="59">
        <v>2630</v>
      </c>
      <c r="G8" s="59">
        <v>3274</v>
      </c>
      <c r="H8" s="59">
        <v>4013</v>
      </c>
      <c r="I8" s="59">
        <v>4057</v>
      </c>
      <c r="J8" s="59">
        <v>4046</v>
      </c>
      <c r="K8" s="59">
        <v>4005</v>
      </c>
      <c r="L8" s="59">
        <v>3802</v>
      </c>
      <c r="M8" s="59">
        <v>3699</v>
      </c>
      <c r="N8" s="59">
        <v>3574</v>
      </c>
      <c r="O8" s="59">
        <v>3465</v>
      </c>
      <c r="P8" s="59">
        <v>3380</v>
      </c>
      <c r="Q8" s="59">
        <v>3345</v>
      </c>
      <c r="R8" s="59">
        <v>3198</v>
      </c>
      <c r="S8" s="59">
        <v>3152</v>
      </c>
      <c r="T8" s="59">
        <v>3157</v>
      </c>
      <c r="U8" s="59">
        <v>3079</v>
      </c>
      <c r="V8" s="59">
        <v>3997</v>
      </c>
      <c r="W8" s="59">
        <v>2948</v>
      </c>
      <c r="X8" s="59">
        <v>2895</v>
      </c>
      <c r="Y8" s="59">
        <v>2741</v>
      </c>
      <c r="Z8" s="59">
        <v>2697</v>
      </c>
      <c r="AA8" s="59">
        <v>2647</v>
      </c>
      <c r="AB8" s="59">
        <v>2668</v>
      </c>
      <c r="AC8" s="59">
        <v>2641</v>
      </c>
      <c r="AD8" s="59">
        <v>2713</v>
      </c>
      <c r="AE8" s="59">
        <v>2777</v>
      </c>
      <c r="AF8" s="59">
        <v>2792</v>
      </c>
      <c r="AG8" s="59">
        <v>2780</v>
      </c>
      <c r="AH8" s="60">
        <v>2807</v>
      </c>
      <c r="AI8" s="59">
        <v>2860</v>
      </c>
      <c r="AJ8" s="59">
        <v>2831</v>
      </c>
      <c r="AK8" s="61">
        <v>2835</v>
      </c>
      <c r="AL8" s="60">
        <v>2834</v>
      </c>
      <c r="AM8" s="59">
        <v>2787</v>
      </c>
      <c r="AN8" s="59">
        <v>2666</v>
      </c>
      <c r="AO8" s="59">
        <v>2621</v>
      </c>
      <c r="AP8" s="146">
        <v>2542</v>
      </c>
      <c r="AQ8" s="161">
        <v>2544</v>
      </c>
      <c r="AR8" s="181">
        <v>2516</v>
      </c>
      <c r="AS8" s="181">
        <v>2498</v>
      </c>
      <c r="AT8" s="162">
        <v>2481</v>
      </c>
    </row>
    <row r="9" spans="2:46" s="4" customFormat="1" ht="13.5">
      <c r="B9" s="56" t="s">
        <v>4</v>
      </c>
      <c r="C9" s="57">
        <v>3157</v>
      </c>
      <c r="D9" s="58">
        <v>3361</v>
      </c>
      <c r="E9" s="58">
        <v>2556</v>
      </c>
      <c r="F9" s="59">
        <v>2238</v>
      </c>
      <c r="G9" s="59">
        <v>2366</v>
      </c>
      <c r="H9" s="59">
        <v>3075</v>
      </c>
      <c r="I9" s="59">
        <v>3283</v>
      </c>
      <c r="J9" s="59">
        <v>3462</v>
      </c>
      <c r="K9" s="59">
        <v>3627</v>
      </c>
      <c r="L9" s="59">
        <v>3739</v>
      </c>
      <c r="M9" s="59">
        <v>3865</v>
      </c>
      <c r="N9" s="59">
        <v>4007</v>
      </c>
      <c r="O9" s="59">
        <v>4039</v>
      </c>
      <c r="P9" s="59">
        <v>3918</v>
      </c>
      <c r="Q9" s="59">
        <v>3735</v>
      </c>
      <c r="R9" s="59">
        <v>3624</v>
      </c>
      <c r="S9" s="59">
        <v>3564</v>
      </c>
      <c r="T9" s="59">
        <v>3399</v>
      </c>
      <c r="U9" s="59">
        <v>3271</v>
      </c>
      <c r="V9" s="59">
        <v>3221</v>
      </c>
      <c r="W9" s="59">
        <v>3042</v>
      </c>
      <c r="X9" s="59">
        <v>3123</v>
      </c>
      <c r="Y9" s="59">
        <v>3194</v>
      </c>
      <c r="Z9" s="59">
        <v>3117</v>
      </c>
      <c r="AA9" s="59">
        <v>3017</v>
      </c>
      <c r="AB9" s="59">
        <v>2805</v>
      </c>
      <c r="AC9" s="59">
        <v>2814</v>
      </c>
      <c r="AD9" s="59">
        <v>2720</v>
      </c>
      <c r="AE9" s="59">
        <v>2663</v>
      </c>
      <c r="AF9" s="59">
        <v>2620</v>
      </c>
      <c r="AG9" s="59">
        <v>2545</v>
      </c>
      <c r="AH9" s="60">
        <v>2635</v>
      </c>
      <c r="AI9" s="59">
        <v>2747</v>
      </c>
      <c r="AJ9" s="59">
        <v>2732</v>
      </c>
      <c r="AK9" s="61">
        <v>2723</v>
      </c>
      <c r="AL9" s="60">
        <v>2697</v>
      </c>
      <c r="AM9" s="59">
        <v>2816</v>
      </c>
      <c r="AN9" s="59">
        <v>3002</v>
      </c>
      <c r="AO9" s="59">
        <v>2958</v>
      </c>
      <c r="AP9" s="146">
        <v>2901</v>
      </c>
      <c r="AQ9" s="161">
        <v>2920</v>
      </c>
      <c r="AR9" s="181">
        <v>2931</v>
      </c>
      <c r="AS9" s="181">
        <v>2842</v>
      </c>
      <c r="AT9" s="162">
        <v>2775</v>
      </c>
    </row>
    <row r="10" spans="2:46" s="4" customFormat="1" ht="13.5">
      <c r="B10" s="56" t="s">
        <v>5</v>
      </c>
      <c r="C10" s="57">
        <v>2635</v>
      </c>
      <c r="D10" s="58">
        <v>2667</v>
      </c>
      <c r="E10" s="58">
        <v>2907</v>
      </c>
      <c r="F10" s="59">
        <v>2241</v>
      </c>
      <c r="G10" s="59">
        <v>2092</v>
      </c>
      <c r="H10" s="59">
        <v>2221</v>
      </c>
      <c r="I10" s="59">
        <v>2260</v>
      </c>
      <c r="J10" s="59">
        <v>2329</v>
      </c>
      <c r="K10" s="59">
        <v>2358</v>
      </c>
      <c r="L10" s="59">
        <v>2512</v>
      </c>
      <c r="M10" s="59">
        <v>2706</v>
      </c>
      <c r="N10" s="59">
        <v>2962</v>
      </c>
      <c r="O10" s="59">
        <v>3073</v>
      </c>
      <c r="P10" s="59">
        <v>3308</v>
      </c>
      <c r="Q10" s="59">
        <v>3424</v>
      </c>
      <c r="R10" s="59">
        <v>3517</v>
      </c>
      <c r="S10" s="59">
        <v>3441</v>
      </c>
      <c r="T10" s="59">
        <v>3451</v>
      </c>
      <c r="U10" s="59">
        <v>3489</v>
      </c>
      <c r="V10" s="59">
        <v>3517</v>
      </c>
      <c r="W10" s="59">
        <v>3164</v>
      </c>
      <c r="X10" s="59">
        <v>2992</v>
      </c>
      <c r="Y10" s="59">
        <v>2816</v>
      </c>
      <c r="Z10" s="59">
        <v>2803</v>
      </c>
      <c r="AA10" s="59">
        <v>3038</v>
      </c>
      <c r="AB10" s="59">
        <v>3058</v>
      </c>
      <c r="AC10" s="59">
        <v>2975</v>
      </c>
      <c r="AD10" s="59">
        <v>2915</v>
      </c>
      <c r="AE10" s="59">
        <v>2840</v>
      </c>
      <c r="AF10" s="59">
        <v>2778</v>
      </c>
      <c r="AG10" s="59">
        <v>2398</v>
      </c>
      <c r="AH10" s="60">
        <v>2221</v>
      </c>
      <c r="AI10" s="59">
        <v>2083</v>
      </c>
      <c r="AJ10" s="59">
        <v>2080</v>
      </c>
      <c r="AK10" s="61">
        <v>2147</v>
      </c>
      <c r="AL10" s="60">
        <v>2165</v>
      </c>
      <c r="AM10" s="59">
        <v>2141</v>
      </c>
      <c r="AN10" s="59">
        <v>2224</v>
      </c>
      <c r="AO10" s="59">
        <v>2423</v>
      </c>
      <c r="AP10" s="146">
        <v>2523</v>
      </c>
      <c r="AQ10" s="161">
        <v>2423</v>
      </c>
      <c r="AR10" s="181">
        <v>2318</v>
      </c>
      <c r="AS10" s="181">
        <v>2435</v>
      </c>
      <c r="AT10" s="162">
        <v>2554</v>
      </c>
    </row>
    <row r="11" spans="2:46" s="4" customFormat="1" ht="13.5">
      <c r="B11" s="56" t="s">
        <v>6</v>
      </c>
      <c r="C11" s="57">
        <v>2638</v>
      </c>
      <c r="D11" s="58">
        <v>2626</v>
      </c>
      <c r="E11" s="58">
        <v>2880</v>
      </c>
      <c r="F11" s="59">
        <v>3461</v>
      </c>
      <c r="G11" s="59">
        <v>3047</v>
      </c>
      <c r="H11" s="59">
        <v>2867</v>
      </c>
      <c r="I11" s="59">
        <v>2860</v>
      </c>
      <c r="J11" s="59">
        <v>2864</v>
      </c>
      <c r="K11" s="59">
        <v>2916</v>
      </c>
      <c r="L11" s="59">
        <v>2918</v>
      </c>
      <c r="M11" s="59">
        <v>3013</v>
      </c>
      <c r="N11" s="59">
        <v>2992</v>
      </c>
      <c r="O11" s="59">
        <v>3085</v>
      </c>
      <c r="P11" s="59">
        <v>3149</v>
      </c>
      <c r="Q11" s="59">
        <v>3327</v>
      </c>
      <c r="R11" s="59">
        <v>3458</v>
      </c>
      <c r="S11" s="59">
        <v>3767</v>
      </c>
      <c r="T11" s="59">
        <v>3820</v>
      </c>
      <c r="U11" s="59">
        <v>3927</v>
      </c>
      <c r="V11" s="59">
        <v>4065</v>
      </c>
      <c r="W11" s="59">
        <v>4266</v>
      </c>
      <c r="X11" s="59">
        <v>4381</v>
      </c>
      <c r="Y11" s="59">
        <v>4222</v>
      </c>
      <c r="Z11" s="59">
        <v>4072</v>
      </c>
      <c r="AA11" s="59">
        <v>3673</v>
      </c>
      <c r="AB11" s="59">
        <v>3873</v>
      </c>
      <c r="AC11" s="59">
        <v>3640</v>
      </c>
      <c r="AD11" s="59">
        <v>3470</v>
      </c>
      <c r="AE11" s="59">
        <v>3322</v>
      </c>
      <c r="AF11" s="59">
        <v>3091</v>
      </c>
      <c r="AG11" s="59">
        <v>2850</v>
      </c>
      <c r="AH11" s="60">
        <v>2763</v>
      </c>
      <c r="AI11" s="59">
        <v>2676</v>
      </c>
      <c r="AJ11" s="59">
        <v>2473</v>
      </c>
      <c r="AK11" s="61">
        <v>2324</v>
      </c>
      <c r="AL11" s="60">
        <v>2511</v>
      </c>
      <c r="AM11" s="59">
        <v>2428</v>
      </c>
      <c r="AN11" s="59">
        <v>2322</v>
      </c>
      <c r="AO11" s="59">
        <v>2270</v>
      </c>
      <c r="AP11" s="146">
        <v>2166</v>
      </c>
      <c r="AQ11" s="161">
        <v>2254</v>
      </c>
      <c r="AR11" s="181">
        <v>2276</v>
      </c>
      <c r="AS11" s="181">
        <v>2203</v>
      </c>
      <c r="AT11" s="162">
        <v>2112</v>
      </c>
    </row>
    <row r="12" spans="2:46" s="4" customFormat="1" ht="13.5">
      <c r="B12" s="56" t="s">
        <v>7</v>
      </c>
      <c r="C12" s="57">
        <v>2797</v>
      </c>
      <c r="D12" s="58">
        <v>2597</v>
      </c>
      <c r="E12" s="58">
        <v>2755</v>
      </c>
      <c r="F12" s="59">
        <v>3303</v>
      </c>
      <c r="G12" s="59">
        <v>3978</v>
      </c>
      <c r="H12" s="59">
        <v>3297</v>
      </c>
      <c r="I12" s="59">
        <v>3127</v>
      </c>
      <c r="J12" s="59">
        <v>3025</v>
      </c>
      <c r="K12" s="59">
        <v>2950</v>
      </c>
      <c r="L12" s="59">
        <v>3059</v>
      </c>
      <c r="M12" s="59">
        <v>3077</v>
      </c>
      <c r="N12" s="59">
        <v>3111</v>
      </c>
      <c r="O12" s="59">
        <v>3081</v>
      </c>
      <c r="P12" s="59">
        <v>3170</v>
      </c>
      <c r="Q12" s="59">
        <v>3196</v>
      </c>
      <c r="R12" s="59">
        <v>3266</v>
      </c>
      <c r="S12" s="59">
        <v>3247</v>
      </c>
      <c r="T12" s="59">
        <v>3348</v>
      </c>
      <c r="U12" s="59">
        <v>3446</v>
      </c>
      <c r="V12" s="59">
        <v>3617</v>
      </c>
      <c r="W12" s="59">
        <v>3762</v>
      </c>
      <c r="X12" s="59">
        <v>4108</v>
      </c>
      <c r="Y12" s="59">
        <v>4162</v>
      </c>
      <c r="Z12" s="59">
        <v>4230</v>
      </c>
      <c r="AA12" s="59">
        <v>4402</v>
      </c>
      <c r="AB12" s="59">
        <v>4459</v>
      </c>
      <c r="AC12" s="59">
        <v>4359</v>
      </c>
      <c r="AD12" s="59">
        <v>4324</v>
      </c>
      <c r="AE12" s="59">
        <v>4290</v>
      </c>
      <c r="AF12" s="59">
        <v>4078</v>
      </c>
      <c r="AG12" s="59">
        <v>3775</v>
      </c>
      <c r="AH12" s="60">
        <v>3528</v>
      </c>
      <c r="AI12" s="59">
        <v>3327</v>
      </c>
      <c r="AJ12" s="59">
        <v>3109</v>
      </c>
      <c r="AK12" s="61">
        <v>2920</v>
      </c>
      <c r="AL12" s="60">
        <v>2859</v>
      </c>
      <c r="AM12" s="59">
        <v>2846</v>
      </c>
      <c r="AN12" s="59">
        <v>2784</v>
      </c>
      <c r="AO12" s="59">
        <v>2706</v>
      </c>
      <c r="AP12" s="146">
        <v>2640</v>
      </c>
      <c r="AQ12" s="161">
        <v>2498</v>
      </c>
      <c r="AR12" s="181">
        <v>2440</v>
      </c>
      <c r="AS12" s="181">
        <v>2357</v>
      </c>
      <c r="AT12" s="162">
        <v>2260</v>
      </c>
    </row>
    <row r="13" spans="2:46" s="4" customFormat="1" ht="13.5">
      <c r="B13" s="56" t="s">
        <v>8</v>
      </c>
      <c r="C13" s="57">
        <v>2356</v>
      </c>
      <c r="D13" s="58">
        <v>2776</v>
      </c>
      <c r="E13" s="58">
        <v>2657</v>
      </c>
      <c r="F13" s="59">
        <v>2986</v>
      </c>
      <c r="G13" s="59">
        <v>3574</v>
      </c>
      <c r="H13" s="59">
        <v>4243</v>
      </c>
      <c r="I13" s="59">
        <v>4470</v>
      </c>
      <c r="J13" s="59">
        <v>4230</v>
      </c>
      <c r="K13" s="59">
        <v>3987</v>
      </c>
      <c r="L13" s="59">
        <v>3638</v>
      </c>
      <c r="M13" s="59">
        <v>3439</v>
      </c>
      <c r="N13" s="59">
        <v>3303</v>
      </c>
      <c r="O13" s="59">
        <v>3250</v>
      </c>
      <c r="P13" s="59">
        <v>3204</v>
      </c>
      <c r="Q13" s="59">
        <v>3236</v>
      </c>
      <c r="R13" s="59">
        <v>3279</v>
      </c>
      <c r="S13" s="59">
        <v>3304</v>
      </c>
      <c r="T13" s="59">
        <v>3211</v>
      </c>
      <c r="U13" s="59">
        <v>3219</v>
      </c>
      <c r="V13" s="59">
        <v>3287</v>
      </c>
      <c r="W13" s="59">
        <v>3339</v>
      </c>
      <c r="X13" s="59">
        <v>3257</v>
      </c>
      <c r="Y13" s="59">
        <v>3470</v>
      </c>
      <c r="Z13" s="59">
        <v>3578</v>
      </c>
      <c r="AA13" s="59">
        <v>3757</v>
      </c>
      <c r="AB13" s="59">
        <v>3921</v>
      </c>
      <c r="AC13" s="59">
        <v>4206</v>
      </c>
      <c r="AD13" s="59">
        <v>4249</v>
      </c>
      <c r="AE13" s="59">
        <v>4275</v>
      </c>
      <c r="AF13" s="59">
        <v>4377</v>
      </c>
      <c r="AG13" s="59">
        <v>4362</v>
      </c>
      <c r="AH13" s="60">
        <v>4319</v>
      </c>
      <c r="AI13" s="59">
        <v>4245</v>
      </c>
      <c r="AJ13" s="59">
        <v>4136</v>
      </c>
      <c r="AK13" s="61">
        <v>3943</v>
      </c>
      <c r="AL13" s="60">
        <v>3768</v>
      </c>
      <c r="AM13" s="59">
        <v>3456</v>
      </c>
      <c r="AN13" s="59">
        <v>3317</v>
      </c>
      <c r="AO13" s="59">
        <v>3180</v>
      </c>
      <c r="AP13" s="146">
        <v>3031</v>
      </c>
      <c r="AQ13" s="161">
        <v>2913</v>
      </c>
      <c r="AR13" s="181">
        <v>2845</v>
      </c>
      <c r="AS13" s="181">
        <v>2748</v>
      </c>
      <c r="AT13" s="162">
        <v>2693</v>
      </c>
    </row>
    <row r="14" spans="2:46" s="4" customFormat="1" ht="13.5">
      <c r="B14" s="56" t="s">
        <v>9</v>
      </c>
      <c r="C14" s="57">
        <v>2034</v>
      </c>
      <c r="D14" s="58">
        <v>2322</v>
      </c>
      <c r="E14" s="58">
        <v>2693</v>
      </c>
      <c r="F14" s="59">
        <v>2746</v>
      </c>
      <c r="G14" s="59">
        <v>3103</v>
      </c>
      <c r="H14" s="59">
        <v>3696</v>
      </c>
      <c r="I14" s="59">
        <v>3594</v>
      </c>
      <c r="J14" s="59">
        <v>3747</v>
      </c>
      <c r="K14" s="59">
        <v>3998</v>
      </c>
      <c r="L14" s="59">
        <v>4178</v>
      </c>
      <c r="M14" s="59">
        <v>4351</v>
      </c>
      <c r="N14" s="59">
        <v>4547</v>
      </c>
      <c r="O14" s="59">
        <v>4385</v>
      </c>
      <c r="P14" s="59">
        <v>4184</v>
      </c>
      <c r="Q14" s="59">
        <v>3832</v>
      </c>
      <c r="R14" s="59">
        <v>3561</v>
      </c>
      <c r="S14" s="59">
        <v>3396</v>
      </c>
      <c r="T14" s="59">
        <v>3358</v>
      </c>
      <c r="U14" s="59">
        <v>3324</v>
      </c>
      <c r="V14" s="59">
        <v>3342</v>
      </c>
      <c r="W14" s="59">
        <v>3414</v>
      </c>
      <c r="X14" s="59">
        <v>3386</v>
      </c>
      <c r="Y14" s="59">
        <v>3343</v>
      </c>
      <c r="Z14" s="59">
        <v>3362</v>
      </c>
      <c r="AA14" s="59">
        <v>3347</v>
      </c>
      <c r="AB14" s="59">
        <v>3341</v>
      </c>
      <c r="AC14" s="59">
        <v>3293</v>
      </c>
      <c r="AD14" s="59">
        <v>3487</v>
      </c>
      <c r="AE14" s="59">
        <v>3632</v>
      </c>
      <c r="AF14" s="59">
        <v>3795</v>
      </c>
      <c r="AG14" s="59">
        <v>3819</v>
      </c>
      <c r="AH14" s="60">
        <v>4066</v>
      </c>
      <c r="AI14" s="59">
        <v>4146</v>
      </c>
      <c r="AJ14" s="59">
        <v>4142</v>
      </c>
      <c r="AK14" s="61">
        <v>4313</v>
      </c>
      <c r="AL14" s="60">
        <v>4387</v>
      </c>
      <c r="AM14" s="59">
        <v>4343</v>
      </c>
      <c r="AN14" s="59">
        <v>4237</v>
      </c>
      <c r="AO14" s="59">
        <v>4156</v>
      </c>
      <c r="AP14" s="146">
        <v>3942</v>
      </c>
      <c r="AQ14" s="161">
        <v>3800</v>
      </c>
      <c r="AR14" s="181">
        <v>3542</v>
      </c>
      <c r="AS14" s="181">
        <v>3389</v>
      </c>
      <c r="AT14" s="162">
        <v>3255</v>
      </c>
    </row>
    <row r="15" spans="2:46" s="4" customFormat="1" ht="13.5">
      <c r="B15" s="56" t="s">
        <v>10</v>
      </c>
      <c r="C15" s="57">
        <v>1987</v>
      </c>
      <c r="D15" s="58">
        <v>1980</v>
      </c>
      <c r="E15" s="58">
        <v>2297</v>
      </c>
      <c r="F15" s="59">
        <v>2813</v>
      </c>
      <c r="G15" s="59">
        <v>2758</v>
      </c>
      <c r="H15" s="59">
        <v>3218</v>
      </c>
      <c r="I15" s="59">
        <v>3281</v>
      </c>
      <c r="J15" s="59">
        <v>3464</v>
      </c>
      <c r="K15" s="59">
        <v>3529</v>
      </c>
      <c r="L15" s="59">
        <v>3766</v>
      </c>
      <c r="M15" s="59">
        <v>3754</v>
      </c>
      <c r="N15" s="59">
        <v>3654</v>
      </c>
      <c r="O15" s="59">
        <v>3865</v>
      </c>
      <c r="P15" s="59">
        <v>4105</v>
      </c>
      <c r="Q15" s="59">
        <v>4320</v>
      </c>
      <c r="R15" s="59">
        <v>4468</v>
      </c>
      <c r="S15" s="59">
        <v>4672</v>
      </c>
      <c r="T15" s="59">
        <v>4456</v>
      </c>
      <c r="U15" s="59">
        <v>4178</v>
      </c>
      <c r="V15" s="59">
        <v>3844</v>
      </c>
      <c r="W15" s="59">
        <v>3645</v>
      </c>
      <c r="X15" s="59">
        <v>3477</v>
      </c>
      <c r="Y15" s="59">
        <v>3375</v>
      </c>
      <c r="Z15" s="59">
        <v>3323</v>
      </c>
      <c r="AA15" s="59">
        <v>3375</v>
      </c>
      <c r="AB15" s="59">
        <v>3351</v>
      </c>
      <c r="AC15" s="59">
        <v>3261</v>
      </c>
      <c r="AD15" s="59">
        <v>3197</v>
      </c>
      <c r="AE15" s="59">
        <v>3187</v>
      </c>
      <c r="AF15" s="59">
        <v>3197</v>
      </c>
      <c r="AG15" s="59">
        <v>3246</v>
      </c>
      <c r="AH15" s="60">
        <v>3184</v>
      </c>
      <c r="AI15" s="59">
        <v>3349</v>
      </c>
      <c r="AJ15" s="59">
        <v>3449</v>
      </c>
      <c r="AK15" s="61">
        <v>3580</v>
      </c>
      <c r="AL15" s="60">
        <v>3732</v>
      </c>
      <c r="AM15" s="59">
        <v>4042</v>
      </c>
      <c r="AN15" s="59">
        <v>4162</v>
      </c>
      <c r="AO15" s="59">
        <v>4233</v>
      </c>
      <c r="AP15" s="146">
        <v>4302</v>
      </c>
      <c r="AQ15" s="161">
        <v>4360</v>
      </c>
      <c r="AR15" s="181">
        <v>4346</v>
      </c>
      <c r="AS15" s="181">
        <v>4263</v>
      </c>
      <c r="AT15" s="162">
        <v>4155</v>
      </c>
    </row>
    <row r="16" spans="2:46" s="4" customFormat="1" ht="13.5">
      <c r="B16" s="56" t="s">
        <v>11</v>
      </c>
      <c r="C16" s="57">
        <v>1965</v>
      </c>
      <c r="D16" s="58">
        <v>1914</v>
      </c>
      <c r="E16" s="58">
        <v>1931</v>
      </c>
      <c r="F16" s="59">
        <v>2333</v>
      </c>
      <c r="G16" s="59">
        <v>2878</v>
      </c>
      <c r="H16" s="59">
        <v>2867</v>
      </c>
      <c r="I16" s="59">
        <v>2971</v>
      </c>
      <c r="J16" s="59">
        <v>3053</v>
      </c>
      <c r="K16" s="59">
        <v>3101</v>
      </c>
      <c r="L16" s="59">
        <v>3094</v>
      </c>
      <c r="M16" s="59">
        <v>3235</v>
      </c>
      <c r="N16" s="59">
        <v>3301</v>
      </c>
      <c r="O16" s="59">
        <v>3461</v>
      </c>
      <c r="P16" s="59">
        <v>3570</v>
      </c>
      <c r="Q16" s="59">
        <v>3800</v>
      </c>
      <c r="R16" s="59">
        <v>3848</v>
      </c>
      <c r="S16" s="59">
        <v>3755</v>
      </c>
      <c r="T16" s="59">
        <v>3883</v>
      </c>
      <c r="U16" s="59">
        <v>4144</v>
      </c>
      <c r="V16" s="59">
        <v>4314</v>
      </c>
      <c r="W16" s="59">
        <v>4493</v>
      </c>
      <c r="X16" s="59">
        <v>4722</v>
      </c>
      <c r="Y16" s="59">
        <v>4532</v>
      </c>
      <c r="Z16" s="59">
        <v>4241</v>
      </c>
      <c r="AA16" s="59">
        <v>3868</v>
      </c>
      <c r="AB16" s="59">
        <v>3658</v>
      </c>
      <c r="AC16" s="59">
        <v>3474</v>
      </c>
      <c r="AD16" s="59">
        <v>3327</v>
      </c>
      <c r="AE16" s="59">
        <v>3262</v>
      </c>
      <c r="AF16" s="59">
        <v>3307</v>
      </c>
      <c r="AG16" s="59">
        <v>3236</v>
      </c>
      <c r="AH16" s="60">
        <v>3179</v>
      </c>
      <c r="AI16" s="59">
        <v>3139</v>
      </c>
      <c r="AJ16" s="59">
        <v>3134</v>
      </c>
      <c r="AK16" s="61">
        <v>3129</v>
      </c>
      <c r="AL16" s="60">
        <v>3224</v>
      </c>
      <c r="AM16" s="59">
        <v>3189</v>
      </c>
      <c r="AN16" s="59">
        <v>3357</v>
      </c>
      <c r="AO16" s="59">
        <v>3449</v>
      </c>
      <c r="AP16" s="146">
        <v>3600</v>
      </c>
      <c r="AQ16" s="161">
        <v>3739</v>
      </c>
      <c r="AR16" s="181">
        <v>4036</v>
      </c>
      <c r="AS16" s="181">
        <v>4140</v>
      </c>
      <c r="AT16" s="162">
        <v>4222</v>
      </c>
    </row>
    <row r="17" spans="2:46" s="4" customFormat="1" ht="13.5">
      <c r="B17" s="56" t="s">
        <v>12</v>
      </c>
      <c r="C17" s="57">
        <v>1918</v>
      </c>
      <c r="D17" s="58">
        <v>1893</v>
      </c>
      <c r="E17" s="58">
        <v>1874</v>
      </c>
      <c r="F17" s="59">
        <v>1903</v>
      </c>
      <c r="G17" s="59">
        <v>2350</v>
      </c>
      <c r="H17" s="59">
        <v>2933</v>
      </c>
      <c r="I17" s="59">
        <v>2947</v>
      </c>
      <c r="J17" s="59">
        <v>2883</v>
      </c>
      <c r="K17" s="59">
        <v>2894</v>
      </c>
      <c r="L17" s="59">
        <v>2920</v>
      </c>
      <c r="M17" s="59">
        <v>2890</v>
      </c>
      <c r="N17" s="59">
        <v>2981</v>
      </c>
      <c r="O17" s="59">
        <v>3072</v>
      </c>
      <c r="P17" s="59">
        <v>3105</v>
      </c>
      <c r="Q17" s="59">
        <v>3117</v>
      </c>
      <c r="R17" s="59">
        <v>3299</v>
      </c>
      <c r="S17" s="59">
        <v>3348</v>
      </c>
      <c r="T17" s="59">
        <v>3545</v>
      </c>
      <c r="U17" s="59">
        <v>3636</v>
      </c>
      <c r="V17" s="59">
        <v>3894</v>
      </c>
      <c r="W17" s="59">
        <v>3902</v>
      </c>
      <c r="X17" s="59">
        <v>3775</v>
      </c>
      <c r="Y17" s="59">
        <v>3938</v>
      </c>
      <c r="Z17" s="59">
        <v>4225</v>
      </c>
      <c r="AA17" s="59">
        <v>4391</v>
      </c>
      <c r="AB17" s="59">
        <v>4574</v>
      </c>
      <c r="AC17" s="59">
        <v>4777</v>
      </c>
      <c r="AD17" s="59">
        <v>4584</v>
      </c>
      <c r="AE17" s="59">
        <v>4302</v>
      </c>
      <c r="AF17" s="59">
        <v>3874</v>
      </c>
      <c r="AG17" s="59">
        <v>3606</v>
      </c>
      <c r="AH17" s="60">
        <v>3410</v>
      </c>
      <c r="AI17" s="59">
        <v>3273</v>
      </c>
      <c r="AJ17" s="59">
        <v>3214</v>
      </c>
      <c r="AK17" s="61">
        <v>3248</v>
      </c>
      <c r="AL17" s="60">
        <v>3244</v>
      </c>
      <c r="AM17" s="59">
        <v>3174</v>
      </c>
      <c r="AN17" s="59">
        <v>3149</v>
      </c>
      <c r="AO17" s="59">
        <v>3173</v>
      </c>
      <c r="AP17" s="146">
        <v>3171</v>
      </c>
      <c r="AQ17" s="161">
        <v>3218</v>
      </c>
      <c r="AR17" s="181">
        <v>3178</v>
      </c>
      <c r="AS17" s="181">
        <v>3361</v>
      </c>
      <c r="AT17" s="162">
        <v>3430</v>
      </c>
    </row>
    <row r="18" spans="2:46" s="4" customFormat="1" ht="13.5">
      <c r="B18" s="56" t="s">
        <v>13</v>
      </c>
      <c r="C18" s="57">
        <v>1520</v>
      </c>
      <c r="D18" s="58">
        <v>1746</v>
      </c>
      <c r="E18" s="58">
        <v>1797</v>
      </c>
      <c r="F18" s="59">
        <v>1860</v>
      </c>
      <c r="G18" s="59">
        <v>1898</v>
      </c>
      <c r="H18" s="59">
        <v>2334</v>
      </c>
      <c r="I18" s="59">
        <v>2484</v>
      </c>
      <c r="J18" s="59">
        <v>2669</v>
      </c>
      <c r="K18" s="59">
        <v>2822</v>
      </c>
      <c r="L18" s="59">
        <v>2898</v>
      </c>
      <c r="M18" s="59">
        <v>2990</v>
      </c>
      <c r="N18" s="59">
        <v>2989</v>
      </c>
      <c r="O18" s="59">
        <v>2928</v>
      </c>
      <c r="P18" s="59">
        <v>2896</v>
      </c>
      <c r="Q18" s="59">
        <v>2896</v>
      </c>
      <c r="R18" s="59">
        <v>2907</v>
      </c>
      <c r="S18" s="59">
        <v>3018</v>
      </c>
      <c r="T18" s="59">
        <v>3087</v>
      </c>
      <c r="U18" s="59">
        <v>3119</v>
      </c>
      <c r="V18" s="59">
        <v>3140</v>
      </c>
      <c r="W18" s="59">
        <v>3290</v>
      </c>
      <c r="X18" s="59">
        <v>3377</v>
      </c>
      <c r="Y18" s="59">
        <v>3570</v>
      </c>
      <c r="Z18" s="59">
        <v>3675</v>
      </c>
      <c r="AA18" s="59">
        <v>3943</v>
      </c>
      <c r="AB18" s="59">
        <v>3975</v>
      </c>
      <c r="AC18" s="59">
        <v>3840</v>
      </c>
      <c r="AD18" s="59">
        <v>3992</v>
      </c>
      <c r="AE18" s="59">
        <v>4260</v>
      </c>
      <c r="AF18" s="59">
        <v>4388</v>
      </c>
      <c r="AG18" s="59">
        <v>4500</v>
      </c>
      <c r="AH18" s="60">
        <v>4704</v>
      </c>
      <c r="AI18" s="59">
        <v>4474</v>
      </c>
      <c r="AJ18" s="59">
        <v>4216</v>
      </c>
      <c r="AK18" s="61">
        <v>3836</v>
      </c>
      <c r="AL18" s="60">
        <v>3617</v>
      </c>
      <c r="AM18" s="59">
        <v>3443</v>
      </c>
      <c r="AN18" s="59">
        <v>3300</v>
      </c>
      <c r="AO18" s="59">
        <v>3236</v>
      </c>
      <c r="AP18" s="146">
        <v>3261</v>
      </c>
      <c r="AQ18" s="161">
        <v>3286</v>
      </c>
      <c r="AR18" s="181">
        <v>3255</v>
      </c>
      <c r="AS18" s="181">
        <v>3228</v>
      </c>
      <c r="AT18" s="162">
        <v>3264</v>
      </c>
    </row>
    <row r="19" spans="2:46" s="4" customFormat="1" ht="13.5">
      <c r="B19" s="56" t="s">
        <v>14</v>
      </c>
      <c r="C19" s="57">
        <v>1156</v>
      </c>
      <c r="D19" s="58">
        <v>1359</v>
      </c>
      <c r="E19" s="58">
        <v>1584</v>
      </c>
      <c r="F19" s="59">
        <v>1656</v>
      </c>
      <c r="G19" s="59">
        <v>1766</v>
      </c>
      <c r="H19" s="59">
        <v>1840</v>
      </c>
      <c r="I19" s="59">
        <v>1916</v>
      </c>
      <c r="J19" s="59">
        <v>1990</v>
      </c>
      <c r="K19" s="59">
        <v>2041</v>
      </c>
      <c r="L19" s="59">
        <v>2153</v>
      </c>
      <c r="M19" s="59">
        <v>2287</v>
      </c>
      <c r="N19" s="59">
        <v>2452</v>
      </c>
      <c r="O19" s="59">
        <v>2636</v>
      </c>
      <c r="P19" s="59">
        <v>2805</v>
      </c>
      <c r="Q19" s="59">
        <v>2898</v>
      </c>
      <c r="R19" s="59">
        <v>2890</v>
      </c>
      <c r="S19" s="59">
        <v>2904</v>
      </c>
      <c r="T19" s="59">
        <v>2845</v>
      </c>
      <c r="U19" s="59">
        <v>2851</v>
      </c>
      <c r="V19" s="59">
        <v>2818</v>
      </c>
      <c r="W19" s="59">
        <v>2835</v>
      </c>
      <c r="X19" s="59">
        <v>2926</v>
      </c>
      <c r="Y19" s="59">
        <v>3013</v>
      </c>
      <c r="Z19" s="59">
        <v>3070</v>
      </c>
      <c r="AA19" s="59">
        <v>3119</v>
      </c>
      <c r="AB19" s="59">
        <v>3292</v>
      </c>
      <c r="AC19" s="59">
        <v>3399</v>
      </c>
      <c r="AD19" s="59">
        <v>3576</v>
      </c>
      <c r="AE19" s="59">
        <v>3695</v>
      </c>
      <c r="AF19" s="59">
        <v>3948</v>
      </c>
      <c r="AG19" s="59">
        <v>3858</v>
      </c>
      <c r="AH19" s="60">
        <v>3709</v>
      </c>
      <c r="AI19" s="59">
        <v>3875</v>
      </c>
      <c r="AJ19" s="59">
        <v>4104</v>
      </c>
      <c r="AK19" s="61">
        <v>4266</v>
      </c>
      <c r="AL19" s="60">
        <v>4462</v>
      </c>
      <c r="AM19" s="59">
        <v>4680</v>
      </c>
      <c r="AN19" s="59">
        <v>4444</v>
      </c>
      <c r="AO19" s="59">
        <v>4173</v>
      </c>
      <c r="AP19" s="146">
        <v>3798</v>
      </c>
      <c r="AQ19" s="161">
        <v>3607</v>
      </c>
      <c r="AR19" s="181">
        <v>3423</v>
      </c>
      <c r="AS19" s="181">
        <v>3288</v>
      </c>
      <c r="AT19" s="162">
        <v>3251</v>
      </c>
    </row>
    <row r="20" spans="2:46" s="4" customFormat="1" ht="13.5">
      <c r="B20" s="56" t="s">
        <v>15</v>
      </c>
      <c r="C20" s="57">
        <v>936</v>
      </c>
      <c r="D20" s="58">
        <v>935</v>
      </c>
      <c r="E20" s="58">
        <v>1124</v>
      </c>
      <c r="F20" s="59">
        <v>1353</v>
      </c>
      <c r="G20" s="59">
        <v>1502</v>
      </c>
      <c r="H20" s="59">
        <v>1637</v>
      </c>
      <c r="I20" s="59">
        <v>1626</v>
      </c>
      <c r="J20" s="59">
        <v>1616</v>
      </c>
      <c r="K20" s="59">
        <v>1670</v>
      </c>
      <c r="L20" s="59">
        <v>1674</v>
      </c>
      <c r="M20" s="59">
        <v>1766</v>
      </c>
      <c r="N20" s="59">
        <v>1808</v>
      </c>
      <c r="O20" s="59">
        <v>1888</v>
      </c>
      <c r="P20" s="59">
        <v>1949</v>
      </c>
      <c r="Q20" s="59">
        <v>2062</v>
      </c>
      <c r="R20" s="59">
        <v>2182</v>
      </c>
      <c r="S20" s="59">
        <v>2335</v>
      </c>
      <c r="T20" s="59">
        <v>2511</v>
      </c>
      <c r="U20" s="59">
        <v>2634</v>
      </c>
      <c r="V20" s="59">
        <v>2729</v>
      </c>
      <c r="W20" s="59">
        <v>2741</v>
      </c>
      <c r="X20" s="59">
        <v>2733</v>
      </c>
      <c r="Y20" s="59">
        <v>2678</v>
      </c>
      <c r="Z20" s="59">
        <v>2678</v>
      </c>
      <c r="AA20" s="59">
        <v>2694</v>
      </c>
      <c r="AB20" s="59">
        <v>2736</v>
      </c>
      <c r="AC20" s="59">
        <v>2804</v>
      </c>
      <c r="AD20" s="59">
        <v>2910</v>
      </c>
      <c r="AE20" s="59">
        <v>2949</v>
      </c>
      <c r="AF20" s="59">
        <v>2987</v>
      </c>
      <c r="AG20" s="59">
        <v>3089</v>
      </c>
      <c r="AH20" s="60">
        <v>3200</v>
      </c>
      <c r="AI20" s="59">
        <v>3379</v>
      </c>
      <c r="AJ20" s="59">
        <v>3514</v>
      </c>
      <c r="AK20" s="61">
        <v>3720</v>
      </c>
      <c r="AL20" s="60">
        <v>3694</v>
      </c>
      <c r="AM20" s="59">
        <v>3555</v>
      </c>
      <c r="AN20" s="59">
        <v>3714</v>
      </c>
      <c r="AO20" s="59">
        <v>3943</v>
      </c>
      <c r="AP20" s="146">
        <v>4129</v>
      </c>
      <c r="AQ20" s="161">
        <v>4391</v>
      </c>
      <c r="AR20" s="181">
        <v>4649</v>
      </c>
      <c r="AS20" s="181">
        <v>4430</v>
      </c>
      <c r="AT20" s="162">
        <v>4128</v>
      </c>
    </row>
    <row r="21" spans="2:46" s="4" customFormat="1" ht="13.5">
      <c r="B21" s="56" t="s">
        <v>16</v>
      </c>
      <c r="C21" s="57">
        <v>522</v>
      </c>
      <c r="D21" s="58">
        <v>586</v>
      </c>
      <c r="E21" s="58">
        <v>717</v>
      </c>
      <c r="F21" s="59">
        <v>880</v>
      </c>
      <c r="G21" s="59">
        <v>1098</v>
      </c>
      <c r="H21" s="59">
        <v>1262</v>
      </c>
      <c r="I21" s="59">
        <v>1307</v>
      </c>
      <c r="J21" s="59">
        <v>1372</v>
      </c>
      <c r="K21" s="59">
        <v>1374</v>
      </c>
      <c r="L21" s="59">
        <v>1407</v>
      </c>
      <c r="M21" s="59">
        <v>1441</v>
      </c>
      <c r="N21" s="59">
        <v>1440</v>
      </c>
      <c r="O21" s="59">
        <v>1435</v>
      </c>
      <c r="P21" s="59">
        <v>1487</v>
      </c>
      <c r="Q21" s="59">
        <v>1481</v>
      </c>
      <c r="R21" s="59">
        <v>1598</v>
      </c>
      <c r="S21" s="59">
        <v>1660</v>
      </c>
      <c r="T21" s="59">
        <v>1724</v>
      </c>
      <c r="U21" s="59">
        <v>1765</v>
      </c>
      <c r="V21" s="59">
        <v>1876</v>
      </c>
      <c r="W21" s="59">
        <v>1951</v>
      </c>
      <c r="X21" s="59">
        <v>2113</v>
      </c>
      <c r="Y21" s="59">
        <v>2241</v>
      </c>
      <c r="Z21" s="59">
        <v>2380</v>
      </c>
      <c r="AA21" s="59">
        <v>2461</v>
      </c>
      <c r="AB21" s="59">
        <v>2485</v>
      </c>
      <c r="AC21" s="59">
        <v>2507</v>
      </c>
      <c r="AD21" s="59">
        <v>2474</v>
      </c>
      <c r="AE21" s="59">
        <v>2480</v>
      </c>
      <c r="AF21" s="59">
        <v>2489</v>
      </c>
      <c r="AG21" s="59">
        <v>2491</v>
      </c>
      <c r="AH21" s="60">
        <v>2567</v>
      </c>
      <c r="AI21" s="59">
        <v>2636</v>
      </c>
      <c r="AJ21" s="59">
        <v>2675</v>
      </c>
      <c r="AK21" s="61">
        <v>2727</v>
      </c>
      <c r="AL21" s="60">
        <v>2852</v>
      </c>
      <c r="AM21" s="59">
        <v>2943</v>
      </c>
      <c r="AN21" s="59">
        <v>3111</v>
      </c>
      <c r="AO21" s="59">
        <v>3219</v>
      </c>
      <c r="AP21" s="146">
        <v>3442</v>
      </c>
      <c r="AQ21" s="161">
        <v>3442</v>
      </c>
      <c r="AR21" s="181">
        <v>3278</v>
      </c>
      <c r="AS21" s="181">
        <v>3500</v>
      </c>
      <c r="AT21" s="162">
        <v>3769</v>
      </c>
    </row>
    <row r="22" spans="2:46" s="4" customFormat="1" ht="13.5">
      <c r="B22" s="56" t="s">
        <v>17</v>
      </c>
      <c r="C22" s="57">
        <v>306</v>
      </c>
      <c r="D22" s="58">
        <v>302</v>
      </c>
      <c r="E22" s="58">
        <v>351</v>
      </c>
      <c r="F22" s="59">
        <v>443</v>
      </c>
      <c r="G22" s="59">
        <v>606</v>
      </c>
      <c r="H22" s="59">
        <v>781</v>
      </c>
      <c r="I22" s="59">
        <v>803</v>
      </c>
      <c r="J22" s="59">
        <v>828</v>
      </c>
      <c r="K22" s="59">
        <v>861</v>
      </c>
      <c r="L22" s="59">
        <v>921</v>
      </c>
      <c r="M22" s="59">
        <v>956</v>
      </c>
      <c r="N22" s="59">
        <v>1035</v>
      </c>
      <c r="O22" s="59">
        <v>1104</v>
      </c>
      <c r="P22" s="59">
        <v>1083</v>
      </c>
      <c r="Q22" s="59">
        <v>1145</v>
      </c>
      <c r="R22" s="59">
        <v>1161</v>
      </c>
      <c r="S22" s="59">
        <v>1144</v>
      </c>
      <c r="T22" s="59">
        <v>1141</v>
      </c>
      <c r="U22" s="59">
        <v>1192</v>
      </c>
      <c r="V22" s="59">
        <v>1200</v>
      </c>
      <c r="W22" s="59">
        <v>1256</v>
      </c>
      <c r="X22" s="59">
        <v>1311</v>
      </c>
      <c r="Y22" s="59">
        <v>1378</v>
      </c>
      <c r="Z22" s="59">
        <v>1463</v>
      </c>
      <c r="AA22" s="59">
        <v>1567</v>
      </c>
      <c r="AB22" s="59">
        <v>1678</v>
      </c>
      <c r="AC22" s="59">
        <v>1816</v>
      </c>
      <c r="AD22" s="59">
        <v>1918</v>
      </c>
      <c r="AE22" s="59">
        <v>2033</v>
      </c>
      <c r="AF22" s="59">
        <v>2116</v>
      </c>
      <c r="AG22" s="59">
        <v>2099</v>
      </c>
      <c r="AH22" s="60">
        <v>2106</v>
      </c>
      <c r="AI22" s="59">
        <v>2105</v>
      </c>
      <c r="AJ22" s="59">
        <v>2138</v>
      </c>
      <c r="AK22" s="61">
        <v>2145</v>
      </c>
      <c r="AL22" s="60">
        <v>2188</v>
      </c>
      <c r="AM22" s="59">
        <v>2261</v>
      </c>
      <c r="AN22" s="59">
        <v>2340</v>
      </c>
      <c r="AO22" s="59">
        <v>2355</v>
      </c>
      <c r="AP22" s="146">
        <v>2385</v>
      </c>
      <c r="AQ22" s="161">
        <v>2561</v>
      </c>
      <c r="AR22" s="181">
        <v>2669</v>
      </c>
      <c r="AS22" s="181">
        <v>2789</v>
      </c>
      <c r="AT22" s="162">
        <v>2846</v>
      </c>
    </row>
    <row r="23" spans="2:46" s="4" customFormat="1" ht="13.5">
      <c r="B23" s="56" t="s">
        <v>18</v>
      </c>
      <c r="C23" s="57">
        <v>85</v>
      </c>
      <c r="D23" s="58">
        <v>105</v>
      </c>
      <c r="E23" s="58">
        <v>123</v>
      </c>
      <c r="F23" s="59">
        <v>172</v>
      </c>
      <c r="G23" s="59">
        <v>233</v>
      </c>
      <c r="H23" s="59">
        <v>326</v>
      </c>
      <c r="I23" s="59">
        <v>355</v>
      </c>
      <c r="J23" s="59">
        <v>388</v>
      </c>
      <c r="K23" s="59">
        <v>446</v>
      </c>
      <c r="L23" s="59">
        <v>468</v>
      </c>
      <c r="M23" s="59">
        <v>478</v>
      </c>
      <c r="N23" s="59">
        <v>494</v>
      </c>
      <c r="O23" s="59">
        <v>510</v>
      </c>
      <c r="P23" s="59">
        <v>566</v>
      </c>
      <c r="Q23" s="59">
        <v>576</v>
      </c>
      <c r="R23" s="59">
        <v>653</v>
      </c>
      <c r="S23" s="59">
        <v>708</v>
      </c>
      <c r="T23" s="59">
        <v>770</v>
      </c>
      <c r="U23" s="59">
        <v>732</v>
      </c>
      <c r="V23" s="59">
        <v>755</v>
      </c>
      <c r="W23" s="59">
        <v>788</v>
      </c>
      <c r="X23" s="59">
        <v>784</v>
      </c>
      <c r="Y23" s="59">
        <v>781</v>
      </c>
      <c r="Z23" s="59">
        <v>819</v>
      </c>
      <c r="AA23" s="59">
        <v>831</v>
      </c>
      <c r="AB23" s="59">
        <v>904</v>
      </c>
      <c r="AC23" s="59">
        <v>958</v>
      </c>
      <c r="AD23" s="59">
        <v>1029</v>
      </c>
      <c r="AE23" s="59">
        <v>1107</v>
      </c>
      <c r="AF23" s="59">
        <v>1209</v>
      </c>
      <c r="AG23" s="59">
        <v>1254</v>
      </c>
      <c r="AH23" s="60">
        <v>1340</v>
      </c>
      <c r="AI23" s="59">
        <v>1415</v>
      </c>
      <c r="AJ23" s="59">
        <v>1495</v>
      </c>
      <c r="AK23" s="61">
        <v>1567</v>
      </c>
      <c r="AL23" s="60">
        <v>1626</v>
      </c>
      <c r="AM23" s="59">
        <v>1643</v>
      </c>
      <c r="AN23" s="59">
        <v>1649</v>
      </c>
      <c r="AO23" s="59">
        <v>1711</v>
      </c>
      <c r="AP23" s="146">
        <v>1688</v>
      </c>
      <c r="AQ23" s="161">
        <v>1712</v>
      </c>
      <c r="AR23" s="181">
        <v>1772</v>
      </c>
      <c r="AS23" s="181">
        <v>1848</v>
      </c>
      <c r="AT23" s="162">
        <v>1876</v>
      </c>
    </row>
    <row r="24" spans="2:46" s="4" customFormat="1" ht="13.5">
      <c r="B24" s="56" t="s">
        <v>19</v>
      </c>
      <c r="C24" s="57">
        <v>15</v>
      </c>
      <c r="D24" s="58">
        <v>22</v>
      </c>
      <c r="E24" s="58">
        <v>25</v>
      </c>
      <c r="F24" s="59">
        <v>33</v>
      </c>
      <c r="G24" s="59">
        <v>54</v>
      </c>
      <c r="H24" s="59">
        <v>77</v>
      </c>
      <c r="I24" s="59">
        <v>64</v>
      </c>
      <c r="J24" s="59">
        <v>78</v>
      </c>
      <c r="K24" s="59">
        <v>91</v>
      </c>
      <c r="L24" s="59">
        <v>105</v>
      </c>
      <c r="M24" s="59">
        <v>140</v>
      </c>
      <c r="N24" s="59">
        <v>159</v>
      </c>
      <c r="O24" s="59">
        <v>162</v>
      </c>
      <c r="P24" s="59">
        <v>208</v>
      </c>
      <c r="Q24" s="59">
        <v>224</v>
      </c>
      <c r="R24" s="59">
        <v>235</v>
      </c>
      <c r="S24" s="59">
        <v>251</v>
      </c>
      <c r="T24" s="59">
        <v>258</v>
      </c>
      <c r="U24" s="59">
        <v>291</v>
      </c>
      <c r="V24" s="59">
        <v>301</v>
      </c>
      <c r="W24" s="59">
        <v>310</v>
      </c>
      <c r="X24" s="59">
        <v>354</v>
      </c>
      <c r="Y24" s="59">
        <v>410</v>
      </c>
      <c r="Z24" s="59">
        <v>406</v>
      </c>
      <c r="AA24" s="59">
        <v>435</v>
      </c>
      <c r="AB24" s="59">
        <v>416</v>
      </c>
      <c r="AC24" s="59">
        <v>429</v>
      </c>
      <c r="AD24" s="59">
        <v>442</v>
      </c>
      <c r="AE24" s="59">
        <v>464</v>
      </c>
      <c r="AF24" s="59">
        <v>487</v>
      </c>
      <c r="AG24" s="59">
        <v>527</v>
      </c>
      <c r="AH24" s="60">
        <v>568</v>
      </c>
      <c r="AI24" s="59">
        <v>587</v>
      </c>
      <c r="AJ24" s="59">
        <v>647</v>
      </c>
      <c r="AK24" s="61">
        <v>699</v>
      </c>
      <c r="AL24" s="60">
        <v>747</v>
      </c>
      <c r="AM24" s="59">
        <v>832</v>
      </c>
      <c r="AN24" s="59">
        <v>873</v>
      </c>
      <c r="AO24" s="59">
        <v>919</v>
      </c>
      <c r="AP24" s="146">
        <v>992</v>
      </c>
      <c r="AQ24" s="161">
        <v>1036</v>
      </c>
      <c r="AR24" s="181">
        <v>1035</v>
      </c>
      <c r="AS24" s="181">
        <v>1032</v>
      </c>
      <c r="AT24" s="162">
        <v>1031</v>
      </c>
    </row>
    <row r="25" spans="2:46" s="4" customFormat="1" ht="13.5">
      <c r="B25" s="56" t="s">
        <v>20</v>
      </c>
      <c r="C25" s="57">
        <v>4</v>
      </c>
      <c r="D25" s="58">
        <v>3</v>
      </c>
      <c r="E25" s="58">
        <v>2</v>
      </c>
      <c r="F25" s="59">
        <v>2</v>
      </c>
      <c r="G25" s="59">
        <v>4</v>
      </c>
      <c r="H25" s="59">
        <v>14</v>
      </c>
      <c r="I25" s="59">
        <v>15</v>
      </c>
      <c r="J25" s="59">
        <v>18</v>
      </c>
      <c r="K25" s="59">
        <v>18</v>
      </c>
      <c r="L25" s="59">
        <v>13</v>
      </c>
      <c r="M25" s="59">
        <v>19</v>
      </c>
      <c r="N25" s="59">
        <v>18</v>
      </c>
      <c r="O25" s="59">
        <v>20</v>
      </c>
      <c r="P25" s="59">
        <v>25</v>
      </c>
      <c r="Q25" s="59">
        <v>38</v>
      </c>
      <c r="R25" s="59">
        <v>37</v>
      </c>
      <c r="S25" s="59">
        <v>51</v>
      </c>
      <c r="T25" s="59">
        <v>65</v>
      </c>
      <c r="U25" s="59">
        <v>68</v>
      </c>
      <c r="V25" s="59">
        <v>74</v>
      </c>
      <c r="W25" s="59">
        <v>83</v>
      </c>
      <c r="X25" s="59">
        <v>77</v>
      </c>
      <c r="Y25" s="59">
        <v>79</v>
      </c>
      <c r="Z25" s="59">
        <v>86</v>
      </c>
      <c r="AA25" s="59">
        <v>94</v>
      </c>
      <c r="AB25" s="59">
        <v>112</v>
      </c>
      <c r="AC25" s="59">
        <v>121</v>
      </c>
      <c r="AD25" s="59">
        <v>137</v>
      </c>
      <c r="AE25" s="59">
        <v>125</v>
      </c>
      <c r="AF25" s="59">
        <v>160</v>
      </c>
      <c r="AG25" s="59">
        <v>174</v>
      </c>
      <c r="AH25" s="60">
        <v>183</v>
      </c>
      <c r="AI25" s="59">
        <v>198</v>
      </c>
      <c r="AJ25" s="59">
        <v>196</v>
      </c>
      <c r="AK25" s="61">
        <v>186</v>
      </c>
      <c r="AL25" s="60">
        <v>193</v>
      </c>
      <c r="AM25" s="59">
        <v>200</v>
      </c>
      <c r="AN25" s="59">
        <v>228</v>
      </c>
      <c r="AO25" s="59">
        <v>246</v>
      </c>
      <c r="AP25" s="146">
        <v>270</v>
      </c>
      <c r="AQ25" s="161">
        <v>276</v>
      </c>
      <c r="AR25" s="181">
        <v>321</v>
      </c>
      <c r="AS25" s="181">
        <v>342</v>
      </c>
      <c r="AT25" s="162">
        <v>372</v>
      </c>
    </row>
    <row r="26" spans="2:46" s="4" customFormat="1" ht="13.5">
      <c r="B26" s="56" t="s">
        <v>21</v>
      </c>
      <c r="C26" s="62" t="s">
        <v>22</v>
      </c>
      <c r="D26" s="63" t="s">
        <v>22</v>
      </c>
      <c r="E26" s="63" t="s">
        <v>22</v>
      </c>
      <c r="F26" s="64" t="s">
        <v>22</v>
      </c>
      <c r="G26" s="64" t="s">
        <v>22</v>
      </c>
      <c r="H26" s="59">
        <v>2</v>
      </c>
      <c r="I26" s="59">
        <v>1</v>
      </c>
      <c r="J26" s="59">
        <v>0</v>
      </c>
      <c r="K26" s="59">
        <v>-1</v>
      </c>
      <c r="L26" s="59">
        <v>1</v>
      </c>
      <c r="M26" s="59">
        <v>3</v>
      </c>
      <c r="N26" s="59">
        <v>2</v>
      </c>
      <c r="O26" s="59">
        <v>2</v>
      </c>
      <c r="P26" s="59">
        <v>2</v>
      </c>
      <c r="Q26" s="59">
        <v>3</v>
      </c>
      <c r="R26" s="59">
        <v>1</v>
      </c>
      <c r="S26" s="59">
        <v>2</v>
      </c>
      <c r="T26" s="59">
        <v>3</v>
      </c>
      <c r="U26" s="59">
        <v>4</v>
      </c>
      <c r="V26" s="59">
        <v>7</v>
      </c>
      <c r="W26" s="59">
        <v>8</v>
      </c>
      <c r="X26" s="59">
        <v>13</v>
      </c>
      <c r="Y26" s="59">
        <v>14</v>
      </c>
      <c r="Z26" s="59">
        <v>16</v>
      </c>
      <c r="AA26" s="59">
        <v>13</v>
      </c>
      <c r="AB26" s="59">
        <v>11</v>
      </c>
      <c r="AC26" s="59">
        <v>9</v>
      </c>
      <c r="AD26" s="59">
        <v>12</v>
      </c>
      <c r="AE26" s="59">
        <v>18</v>
      </c>
      <c r="AF26" s="59">
        <v>22</v>
      </c>
      <c r="AG26" s="59">
        <v>17</v>
      </c>
      <c r="AH26" s="60">
        <v>23</v>
      </c>
      <c r="AI26" s="59">
        <v>34</v>
      </c>
      <c r="AJ26" s="59">
        <v>38</v>
      </c>
      <c r="AK26" s="61">
        <v>49</v>
      </c>
      <c r="AL26" s="60">
        <v>46</v>
      </c>
      <c r="AM26" s="59">
        <v>39</v>
      </c>
      <c r="AN26" s="59">
        <v>40</v>
      </c>
      <c r="AO26" s="59">
        <v>42</v>
      </c>
      <c r="AP26" s="146">
        <v>34</v>
      </c>
      <c r="AQ26" s="161">
        <v>34</v>
      </c>
      <c r="AR26" s="181">
        <v>44</v>
      </c>
      <c r="AS26" s="181">
        <v>34</v>
      </c>
      <c r="AT26" s="162">
        <v>48</v>
      </c>
    </row>
    <row r="27" spans="2:46" s="4" customFormat="1" ht="14.25" thickBot="1">
      <c r="B27" s="65" t="s">
        <v>29</v>
      </c>
      <c r="C27" s="66" t="s">
        <v>22</v>
      </c>
      <c r="D27" s="67" t="s">
        <v>22</v>
      </c>
      <c r="E27" s="67" t="s">
        <v>22</v>
      </c>
      <c r="F27" s="68" t="s">
        <v>22</v>
      </c>
      <c r="G27" s="68" t="s">
        <v>22</v>
      </c>
      <c r="H27" s="68" t="s">
        <v>22</v>
      </c>
      <c r="I27" s="68">
        <v>0</v>
      </c>
      <c r="J27" s="68">
        <v>0</v>
      </c>
      <c r="K27" s="68">
        <v>0</v>
      </c>
      <c r="L27" s="68">
        <v>0</v>
      </c>
      <c r="M27" s="68" t="s">
        <v>22</v>
      </c>
      <c r="N27" s="68">
        <v>0</v>
      </c>
      <c r="O27" s="68">
        <v>0</v>
      </c>
      <c r="P27" s="68">
        <v>0</v>
      </c>
      <c r="Q27" s="68">
        <v>0</v>
      </c>
      <c r="R27" s="68" t="s">
        <v>22</v>
      </c>
      <c r="S27" s="68">
        <v>0</v>
      </c>
      <c r="T27" s="68">
        <v>0</v>
      </c>
      <c r="U27" s="68">
        <v>0</v>
      </c>
      <c r="V27" s="68">
        <v>0</v>
      </c>
      <c r="W27" s="69">
        <v>181</v>
      </c>
      <c r="X27" s="69">
        <v>181</v>
      </c>
      <c r="Y27" s="69">
        <v>181</v>
      </c>
      <c r="Z27" s="69">
        <v>181</v>
      </c>
      <c r="AA27" s="69">
        <v>181</v>
      </c>
      <c r="AB27" s="69">
        <v>26</v>
      </c>
      <c r="AC27" s="69">
        <v>26</v>
      </c>
      <c r="AD27" s="69">
        <v>26</v>
      </c>
      <c r="AE27" s="69">
        <v>26</v>
      </c>
      <c r="AF27" s="69">
        <v>26</v>
      </c>
      <c r="AG27" s="69">
        <v>301</v>
      </c>
      <c r="AH27" s="70">
        <v>301</v>
      </c>
      <c r="AI27" s="69">
        <v>301</v>
      </c>
      <c r="AJ27" s="69">
        <v>301</v>
      </c>
      <c r="AK27" s="71">
        <v>301</v>
      </c>
      <c r="AL27" s="70">
        <v>148</v>
      </c>
      <c r="AM27" s="69">
        <v>148</v>
      </c>
      <c r="AN27" s="106">
        <v>148</v>
      </c>
      <c r="AO27" s="106">
        <v>148</v>
      </c>
      <c r="AP27" s="147">
        <v>148</v>
      </c>
      <c r="AQ27" s="163">
        <v>880</v>
      </c>
      <c r="AR27" s="182">
        <v>880</v>
      </c>
      <c r="AS27" s="182">
        <v>880</v>
      </c>
      <c r="AT27" s="164">
        <v>880</v>
      </c>
    </row>
    <row r="28" spans="2:46" s="7" customFormat="1" ht="5.25" customHeight="1" thickBot="1"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4"/>
      <c r="AJ28" s="74"/>
      <c r="AK28" s="75"/>
      <c r="AL28" s="105"/>
      <c r="AM28" s="104"/>
      <c r="AN28" s="104"/>
      <c r="AO28" s="104"/>
      <c r="AP28" s="117"/>
      <c r="AQ28" s="165"/>
      <c r="AR28" s="166"/>
      <c r="AS28" s="166"/>
      <c r="AT28" s="166"/>
    </row>
    <row r="29" spans="2:46" s="7" customFormat="1" ht="13.5">
      <c r="B29" s="100" t="s">
        <v>23</v>
      </c>
      <c r="C29" s="76">
        <v>9189</v>
      </c>
      <c r="D29" s="77">
        <v>7821</v>
      </c>
      <c r="E29" s="77">
        <v>7927</v>
      </c>
      <c r="F29" s="78">
        <v>9294</v>
      </c>
      <c r="G29" s="78">
        <v>10635</v>
      </c>
      <c r="H29" s="78">
        <v>10583</v>
      </c>
      <c r="I29" s="78">
        <v>10610</v>
      </c>
      <c r="J29" s="78">
        <v>10407</v>
      </c>
      <c r="K29" s="78">
        <v>10227</v>
      </c>
      <c r="L29" s="78">
        <v>9970</v>
      </c>
      <c r="M29" s="78">
        <v>9654</v>
      </c>
      <c r="N29" s="78">
        <v>9474</v>
      </c>
      <c r="O29" s="78">
        <v>9263</v>
      </c>
      <c r="P29" s="78">
        <v>9075</v>
      </c>
      <c r="Q29" s="78">
        <v>8982</v>
      </c>
      <c r="R29" s="78">
        <v>8823</v>
      </c>
      <c r="S29" s="78">
        <v>8679</v>
      </c>
      <c r="T29" s="78">
        <v>8589</v>
      </c>
      <c r="U29" s="78">
        <v>8527</v>
      </c>
      <c r="V29" s="78">
        <v>9427</v>
      </c>
      <c r="W29" s="78">
        <v>8371</v>
      </c>
      <c r="X29" s="78">
        <v>8382</v>
      </c>
      <c r="Y29" s="78">
        <v>8357</v>
      </c>
      <c r="Z29" s="78">
        <v>8343</v>
      </c>
      <c r="AA29" s="78">
        <f>SUM(AA6:AA8)</f>
        <v>8351</v>
      </c>
      <c r="AB29" s="78">
        <f t="shared" ref="AB29:AK29" si="2">SUM(AB6:AB8)</f>
        <v>8424</v>
      </c>
      <c r="AC29" s="78">
        <f t="shared" si="2"/>
        <v>8353</v>
      </c>
      <c r="AD29" s="78">
        <f t="shared" si="2"/>
        <v>8412</v>
      </c>
      <c r="AE29" s="78">
        <f t="shared" si="2"/>
        <v>8449</v>
      </c>
      <c r="AF29" s="78">
        <f t="shared" si="2"/>
        <v>8433</v>
      </c>
      <c r="AG29" s="79">
        <f t="shared" si="2"/>
        <v>8244</v>
      </c>
      <c r="AH29" s="79">
        <f t="shared" si="2"/>
        <v>8115</v>
      </c>
      <c r="AI29" s="78">
        <f t="shared" si="2"/>
        <v>8041</v>
      </c>
      <c r="AJ29" s="79">
        <f t="shared" si="2"/>
        <v>7886</v>
      </c>
      <c r="AK29" s="79">
        <f t="shared" si="2"/>
        <v>7794</v>
      </c>
      <c r="AL29" s="79">
        <f t="shared" ref="AL29:AQ29" si="3">SUM(AL6:AL8)</f>
        <v>7752</v>
      </c>
      <c r="AM29" s="78">
        <f t="shared" si="3"/>
        <v>7613</v>
      </c>
      <c r="AN29" s="78">
        <f t="shared" si="3"/>
        <v>7425</v>
      </c>
      <c r="AO29" s="78">
        <f t="shared" si="3"/>
        <v>7264</v>
      </c>
      <c r="AP29" s="148">
        <f t="shared" si="3"/>
        <v>7108</v>
      </c>
      <c r="AQ29" s="167">
        <f t="shared" si="3"/>
        <v>7050</v>
      </c>
      <c r="AR29" s="183">
        <f t="shared" ref="AR29:AS29" si="4">SUM(AR6:AR8)</f>
        <v>6905</v>
      </c>
      <c r="AS29" s="183">
        <f t="shared" si="4"/>
        <v>6680</v>
      </c>
      <c r="AT29" s="168">
        <f>SUM(AT6:AT8)</f>
        <v>6478</v>
      </c>
    </row>
    <row r="30" spans="2:46" s="7" customFormat="1" ht="13.5">
      <c r="B30" s="24" t="s">
        <v>24</v>
      </c>
      <c r="C30" s="80">
        <v>26.1</v>
      </c>
      <c r="D30" s="81">
        <v>22.3</v>
      </c>
      <c r="E30" s="81">
        <v>21.9</v>
      </c>
      <c r="F30" s="82">
        <v>23.4</v>
      </c>
      <c r="G30" s="82">
        <v>24.2</v>
      </c>
      <c r="H30" s="82">
        <v>22.4</v>
      </c>
      <c r="I30" s="82">
        <v>22.1</v>
      </c>
      <c r="J30" s="82">
        <v>21.5</v>
      </c>
      <c r="K30" s="82">
        <v>20.9</v>
      </c>
      <c r="L30" s="82">
        <v>20.2</v>
      </c>
      <c r="M30" s="82">
        <v>19.3</v>
      </c>
      <c r="N30" s="82">
        <v>18.7</v>
      </c>
      <c r="O30" s="82">
        <v>18.100000000000001</v>
      </c>
      <c r="P30" s="82">
        <v>17.5</v>
      </c>
      <c r="Q30" s="82">
        <v>17.2</v>
      </c>
      <c r="R30" s="82">
        <v>16.7</v>
      </c>
      <c r="S30" s="82">
        <v>16.3</v>
      </c>
      <c r="T30" s="82">
        <v>16.100000000000001</v>
      </c>
      <c r="U30" s="82">
        <v>15.8</v>
      </c>
      <c r="V30" s="82">
        <v>17</v>
      </c>
      <c r="W30" s="82">
        <f>ROUND(W29/(W5-W38)*100,1)</f>
        <v>15.3</v>
      </c>
      <c r="X30" s="82">
        <f t="shared" ref="X30:AA30" si="5">ROUND(X29/(X5-X38)*100,1)</f>
        <v>15.1</v>
      </c>
      <c r="Y30" s="82">
        <f t="shared" si="5"/>
        <v>15</v>
      </c>
      <c r="Z30" s="82">
        <f t="shared" si="5"/>
        <v>14.9</v>
      </c>
      <c r="AA30" s="82">
        <f t="shared" si="5"/>
        <v>14.8</v>
      </c>
      <c r="AB30" s="82">
        <f t="shared" ref="AB30:AM30" si="6">ROUND(AB29/(AB5-AB38)*100,1)</f>
        <v>14.8</v>
      </c>
      <c r="AC30" s="82">
        <f t="shared" si="6"/>
        <v>14.6</v>
      </c>
      <c r="AD30" s="82">
        <f t="shared" si="6"/>
        <v>14.7</v>
      </c>
      <c r="AE30" s="82">
        <f t="shared" si="6"/>
        <v>14.7</v>
      </c>
      <c r="AF30" s="82">
        <f t="shared" si="6"/>
        <v>14.7</v>
      </c>
      <c r="AG30" s="83">
        <f t="shared" si="6"/>
        <v>14.7</v>
      </c>
      <c r="AH30" s="83">
        <f t="shared" si="6"/>
        <v>14.5</v>
      </c>
      <c r="AI30" s="82">
        <f t="shared" si="6"/>
        <v>14.4</v>
      </c>
      <c r="AJ30" s="83">
        <f t="shared" si="6"/>
        <v>14.2</v>
      </c>
      <c r="AK30" s="83">
        <f t="shared" si="6"/>
        <v>14</v>
      </c>
      <c r="AL30" s="83">
        <f t="shared" si="6"/>
        <v>13.9</v>
      </c>
      <c r="AM30" s="82">
        <f t="shared" si="6"/>
        <v>13.7</v>
      </c>
      <c r="AN30" s="82">
        <f t="shared" ref="AN30" si="7">ROUND(AN29/(AN5-AN38)*100,1)</f>
        <v>13.3</v>
      </c>
      <c r="AO30" s="82">
        <f t="shared" ref="AO30:AT30" si="8">ROUND(AO29/(AO5-AO38)*100,1)</f>
        <v>13.1</v>
      </c>
      <c r="AP30" s="149">
        <f t="shared" si="8"/>
        <v>12.8</v>
      </c>
      <c r="AQ30" s="169">
        <f t="shared" si="8"/>
        <v>12.7</v>
      </c>
      <c r="AR30" s="184">
        <f t="shared" si="8"/>
        <v>12.5</v>
      </c>
      <c r="AS30" s="184">
        <f t="shared" si="8"/>
        <v>12.2</v>
      </c>
      <c r="AT30" s="170">
        <f t="shared" si="8"/>
        <v>11.9</v>
      </c>
    </row>
    <row r="31" spans="2:46" s="7" customFormat="1" ht="13.5">
      <c r="B31" s="25" t="s">
        <v>25</v>
      </c>
      <c r="C31" s="84">
        <v>23007</v>
      </c>
      <c r="D31" s="85">
        <v>23882</v>
      </c>
      <c r="E31" s="85">
        <v>24347</v>
      </c>
      <c r="F31" s="86">
        <v>25884</v>
      </c>
      <c r="G31" s="86">
        <v>28044</v>
      </c>
      <c r="H31" s="86">
        <v>30751</v>
      </c>
      <c r="I31" s="86">
        <v>31277</v>
      </c>
      <c r="J31" s="86">
        <v>31726</v>
      </c>
      <c r="K31" s="86">
        <v>32182</v>
      </c>
      <c r="L31" s="86">
        <v>32722</v>
      </c>
      <c r="M31" s="86">
        <v>33320</v>
      </c>
      <c r="N31" s="86">
        <v>33847</v>
      </c>
      <c r="O31" s="86">
        <v>34239</v>
      </c>
      <c r="P31" s="86">
        <v>34609</v>
      </c>
      <c r="Q31" s="86">
        <v>34883</v>
      </c>
      <c r="R31" s="86">
        <v>35227</v>
      </c>
      <c r="S31" s="86">
        <v>35512</v>
      </c>
      <c r="T31" s="86">
        <v>35558</v>
      </c>
      <c r="U31" s="86">
        <v>35753</v>
      </c>
      <c r="V31" s="86">
        <v>36241</v>
      </c>
      <c r="W31" s="86">
        <v>36317</v>
      </c>
      <c r="X31" s="86">
        <v>36598</v>
      </c>
      <c r="Y31" s="86">
        <v>36622</v>
      </c>
      <c r="Z31" s="86">
        <v>36626</v>
      </c>
      <c r="AA31" s="86">
        <f>SUM(AA9:AA18)</f>
        <v>36811</v>
      </c>
      <c r="AB31" s="86">
        <f t="shared" ref="AB31:AK31" si="9">SUM(AB9:AB18)</f>
        <v>37015</v>
      </c>
      <c r="AC31" s="86">
        <f t="shared" si="9"/>
        <v>36639</v>
      </c>
      <c r="AD31" s="86">
        <f t="shared" si="9"/>
        <v>36265</v>
      </c>
      <c r="AE31" s="86">
        <f t="shared" si="9"/>
        <v>36033</v>
      </c>
      <c r="AF31" s="86">
        <f t="shared" si="9"/>
        <v>35505</v>
      </c>
      <c r="AG31" s="87">
        <f t="shared" si="9"/>
        <v>34337</v>
      </c>
      <c r="AH31" s="87">
        <f t="shared" si="9"/>
        <v>34009</v>
      </c>
      <c r="AI31" s="86">
        <f t="shared" si="9"/>
        <v>33459</v>
      </c>
      <c r="AJ31" s="87">
        <f t="shared" si="9"/>
        <v>32685</v>
      </c>
      <c r="AK31" s="87">
        <f t="shared" si="9"/>
        <v>32163</v>
      </c>
      <c r="AL31" s="87">
        <f t="shared" ref="AL31:AM31" si="10">SUM(AL9:AL18)</f>
        <v>32204</v>
      </c>
      <c r="AM31" s="86">
        <f t="shared" si="10"/>
        <v>31878</v>
      </c>
      <c r="AN31" s="86">
        <f t="shared" ref="AN31:AO31" si="11">SUM(AN9:AN18)</f>
        <v>31854</v>
      </c>
      <c r="AO31" s="86">
        <f t="shared" si="11"/>
        <v>31784</v>
      </c>
      <c r="AP31" s="150">
        <f t="shared" ref="AP31:AR31" si="12">SUM(AP9:AP18)</f>
        <v>31537</v>
      </c>
      <c r="AQ31" s="171">
        <f t="shared" si="12"/>
        <v>31411</v>
      </c>
      <c r="AR31" s="185">
        <f t="shared" si="12"/>
        <v>31167</v>
      </c>
      <c r="AS31" s="185">
        <f t="shared" ref="AS31" si="13">SUM(AS9:AS18)</f>
        <v>30966</v>
      </c>
      <c r="AT31" s="172">
        <f>SUM(AT9:AT18)</f>
        <v>30720</v>
      </c>
    </row>
    <row r="32" spans="2:46" s="7" customFormat="1" ht="13.5">
      <c r="B32" s="26" t="s">
        <v>26</v>
      </c>
      <c r="C32" s="88">
        <v>65.3</v>
      </c>
      <c r="D32" s="89">
        <v>68.2</v>
      </c>
      <c r="E32" s="89">
        <v>67.3</v>
      </c>
      <c r="F32" s="90">
        <v>65.2</v>
      </c>
      <c r="G32" s="90">
        <v>63.8</v>
      </c>
      <c r="H32" s="90">
        <v>65</v>
      </c>
      <c r="I32" s="90">
        <v>65.2</v>
      </c>
      <c r="J32" s="90">
        <v>65.5</v>
      </c>
      <c r="K32" s="90">
        <v>65.8</v>
      </c>
      <c r="L32" s="90">
        <v>66.2</v>
      </c>
      <c r="M32" s="90">
        <v>66.599999999999994</v>
      </c>
      <c r="N32" s="90">
        <v>66.7</v>
      </c>
      <c r="O32" s="90">
        <v>66.8</v>
      </c>
      <c r="P32" s="90">
        <v>66.8</v>
      </c>
      <c r="Q32" s="90">
        <v>66.7</v>
      </c>
      <c r="R32" s="90">
        <v>66.7</v>
      </c>
      <c r="S32" s="90">
        <v>66.7</v>
      </c>
      <c r="T32" s="90">
        <v>66.5</v>
      </c>
      <c r="U32" s="90">
        <v>66.400000000000006</v>
      </c>
      <c r="V32" s="90">
        <v>65.400000000000006</v>
      </c>
      <c r="W32" s="90">
        <f>ROUND(W31/(W5-W38)*100,1)</f>
        <v>66.2</v>
      </c>
      <c r="X32" s="90">
        <f t="shared" ref="X32:AA32" si="14">ROUND(X31/(X5-X38)*100,1)</f>
        <v>66</v>
      </c>
      <c r="Y32" s="90">
        <f t="shared" si="14"/>
        <v>65.7</v>
      </c>
      <c r="Z32" s="90">
        <f t="shared" si="14"/>
        <v>65.3</v>
      </c>
      <c r="AA32" s="90">
        <f t="shared" si="14"/>
        <v>65.400000000000006</v>
      </c>
      <c r="AB32" s="90">
        <f t="shared" ref="AB32:AM32" si="15">ROUND(AB31/(AB5-AB38)*100,1)</f>
        <v>64.8</v>
      </c>
      <c r="AC32" s="90">
        <f t="shared" si="15"/>
        <v>64.2</v>
      </c>
      <c r="AD32" s="90">
        <f t="shared" si="15"/>
        <v>63.4</v>
      </c>
      <c r="AE32" s="90">
        <f t="shared" si="15"/>
        <v>62.8</v>
      </c>
      <c r="AF32" s="90">
        <f t="shared" si="15"/>
        <v>61.9</v>
      </c>
      <c r="AG32" s="91">
        <f t="shared" si="15"/>
        <v>61.2</v>
      </c>
      <c r="AH32" s="91">
        <f t="shared" si="15"/>
        <v>60.6</v>
      </c>
      <c r="AI32" s="90">
        <f t="shared" si="15"/>
        <v>59.7</v>
      </c>
      <c r="AJ32" s="91">
        <f t="shared" si="15"/>
        <v>58.7</v>
      </c>
      <c r="AK32" s="91">
        <f t="shared" si="15"/>
        <v>57.8</v>
      </c>
      <c r="AL32" s="91">
        <f t="shared" si="15"/>
        <v>57.8</v>
      </c>
      <c r="AM32" s="90">
        <f t="shared" si="15"/>
        <v>57.3</v>
      </c>
      <c r="AN32" s="90">
        <f t="shared" ref="AN32:AO32" si="16">ROUND(AN31/(AN5-AN38)*100,1)</f>
        <v>57.2</v>
      </c>
      <c r="AO32" s="90">
        <f t="shared" si="16"/>
        <v>57.1</v>
      </c>
      <c r="AP32" s="151">
        <f t="shared" ref="AP32:AR32" si="17">ROUND(AP31/(AP5-AP38)*100,1)</f>
        <v>56.9</v>
      </c>
      <c r="AQ32" s="173">
        <f t="shared" si="17"/>
        <v>56.6</v>
      </c>
      <c r="AR32" s="186">
        <f t="shared" si="17"/>
        <v>56.4</v>
      </c>
      <c r="AS32" s="186">
        <f t="shared" ref="AS32:AT32" si="18">ROUND(AS31/(AS5-AS38)*100,1)</f>
        <v>56.4</v>
      </c>
      <c r="AT32" s="174">
        <f t="shared" si="18"/>
        <v>56.3</v>
      </c>
    </row>
    <row r="33" spans="2:46" s="7" customFormat="1" ht="13.5">
      <c r="B33" s="24" t="s">
        <v>27</v>
      </c>
      <c r="C33" s="92">
        <v>3024</v>
      </c>
      <c r="D33" s="93">
        <v>3312</v>
      </c>
      <c r="E33" s="93">
        <v>3926</v>
      </c>
      <c r="F33" s="94">
        <v>4539</v>
      </c>
      <c r="G33" s="94">
        <v>5263</v>
      </c>
      <c r="H33" s="94">
        <v>5939</v>
      </c>
      <c r="I33" s="94">
        <v>6087</v>
      </c>
      <c r="J33" s="94">
        <v>6290</v>
      </c>
      <c r="K33" s="94">
        <v>6500</v>
      </c>
      <c r="L33" s="94">
        <v>6742</v>
      </c>
      <c r="M33" s="94">
        <v>7090</v>
      </c>
      <c r="N33" s="94">
        <v>7408</v>
      </c>
      <c r="O33" s="94">
        <v>7757</v>
      </c>
      <c r="P33" s="94">
        <v>8125</v>
      </c>
      <c r="Q33" s="94">
        <v>8427</v>
      </c>
      <c r="R33" s="94">
        <v>8757</v>
      </c>
      <c r="S33" s="94">
        <v>9055</v>
      </c>
      <c r="T33" s="94">
        <v>9317</v>
      </c>
      <c r="U33" s="94">
        <v>9537</v>
      </c>
      <c r="V33" s="94">
        <v>9760</v>
      </c>
      <c r="W33" s="94">
        <v>9972</v>
      </c>
      <c r="X33" s="94">
        <v>10311</v>
      </c>
      <c r="Y33" s="94">
        <v>10594</v>
      </c>
      <c r="Z33" s="94">
        <v>10918</v>
      </c>
      <c r="AA33" s="94">
        <f>SUM(AA19:AA26)</f>
        <v>11214</v>
      </c>
      <c r="AB33" s="94">
        <f t="shared" ref="AB33:AK33" si="19">SUM(AB19:AB26)</f>
        <v>11634</v>
      </c>
      <c r="AC33" s="94">
        <f t="shared" si="19"/>
        <v>12043</v>
      </c>
      <c r="AD33" s="94">
        <f t="shared" si="19"/>
        <v>12498</v>
      </c>
      <c r="AE33" s="94">
        <f t="shared" si="19"/>
        <v>12871</v>
      </c>
      <c r="AF33" s="94">
        <f t="shared" si="19"/>
        <v>13418</v>
      </c>
      <c r="AG33" s="95">
        <f t="shared" si="19"/>
        <v>13509</v>
      </c>
      <c r="AH33" s="95">
        <f t="shared" si="19"/>
        <v>13696</v>
      </c>
      <c r="AI33" s="94">
        <f t="shared" si="19"/>
        <v>14229</v>
      </c>
      <c r="AJ33" s="95">
        <f t="shared" si="19"/>
        <v>14807</v>
      </c>
      <c r="AK33" s="95">
        <f t="shared" si="19"/>
        <v>15359</v>
      </c>
      <c r="AL33" s="95">
        <f t="shared" ref="AL33:AM33" si="20">SUM(AL19:AL26)</f>
        <v>15808</v>
      </c>
      <c r="AM33" s="94">
        <f t="shared" si="20"/>
        <v>16153</v>
      </c>
      <c r="AN33" s="94">
        <f t="shared" ref="AN33:AO33" si="21">SUM(AN19:AN26)</f>
        <v>16399</v>
      </c>
      <c r="AO33" s="94">
        <f t="shared" si="21"/>
        <v>16608</v>
      </c>
      <c r="AP33" s="145">
        <f t="shared" ref="AP33:AR33" si="22">SUM(AP19:AP26)</f>
        <v>16738</v>
      </c>
      <c r="AQ33" s="159">
        <f t="shared" si="22"/>
        <v>17059</v>
      </c>
      <c r="AR33" s="180">
        <f t="shared" si="22"/>
        <v>17191</v>
      </c>
      <c r="AS33" s="180">
        <f t="shared" ref="AS33" si="23">SUM(AS19:AS26)</f>
        <v>17263</v>
      </c>
      <c r="AT33" s="160">
        <f>SUM(AT19:AT26)</f>
        <v>17321</v>
      </c>
    </row>
    <row r="34" spans="2:46" s="7" customFormat="1" ht="14.25" thickBot="1">
      <c r="B34" s="27" t="s">
        <v>28</v>
      </c>
      <c r="C34" s="96">
        <v>8.6</v>
      </c>
      <c r="D34" s="97">
        <v>9.5</v>
      </c>
      <c r="E34" s="97">
        <v>10.8</v>
      </c>
      <c r="F34" s="98">
        <v>11.4</v>
      </c>
      <c r="G34" s="98">
        <v>12</v>
      </c>
      <c r="H34" s="98">
        <v>12.6</v>
      </c>
      <c r="I34" s="98">
        <v>12.7</v>
      </c>
      <c r="J34" s="98">
        <v>13</v>
      </c>
      <c r="K34" s="98">
        <v>13.3</v>
      </c>
      <c r="L34" s="98">
        <v>13.6</v>
      </c>
      <c r="M34" s="98">
        <v>14.2</v>
      </c>
      <c r="N34" s="98">
        <v>14.6</v>
      </c>
      <c r="O34" s="98">
        <v>15.1</v>
      </c>
      <c r="P34" s="98">
        <v>15.7</v>
      </c>
      <c r="Q34" s="98">
        <v>16.100000000000001</v>
      </c>
      <c r="R34" s="98">
        <v>16.600000000000001</v>
      </c>
      <c r="S34" s="98">
        <v>17</v>
      </c>
      <c r="T34" s="98">
        <v>17.399999999999999</v>
      </c>
      <c r="U34" s="98">
        <v>17.7</v>
      </c>
      <c r="V34" s="98">
        <v>17.600000000000001</v>
      </c>
      <c r="W34" s="98">
        <f>ROUND(W33/(W5-W38)*100,1)</f>
        <v>18.2</v>
      </c>
      <c r="X34" s="98">
        <f t="shared" ref="X34:AA34" si="24">ROUND(X33/(X5-X38)*100,1)</f>
        <v>18.600000000000001</v>
      </c>
      <c r="Y34" s="98">
        <f t="shared" si="24"/>
        <v>19</v>
      </c>
      <c r="Z34" s="98">
        <f t="shared" si="24"/>
        <v>19.5</v>
      </c>
      <c r="AA34" s="98">
        <f t="shared" si="24"/>
        <v>19.899999999999999</v>
      </c>
      <c r="AB34" s="98">
        <f t="shared" ref="AB34:AM34" si="25">ROUND(AB33/(AB5-AB38)*100,1)</f>
        <v>20.399999999999999</v>
      </c>
      <c r="AC34" s="98">
        <f t="shared" si="25"/>
        <v>21.1</v>
      </c>
      <c r="AD34" s="98">
        <f t="shared" si="25"/>
        <v>21.8</v>
      </c>
      <c r="AE34" s="98">
        <f t="shared" si="25"/>
        <v>22.4</v>
      </c>
      <c r="AF34" s="98">
        <f t="shared" si="25"/>
        <v>23.4</v>
      </c>
      <c r="AG34" s="99">
        <f t="shared" si="25"/>
        <v>24.1</v>
      </c>
      <c r="AH34" s="99">
        <f t="shared" si="25"/>
        <v>24.4</v>
      </c>
      <c r="AI34" s="98">
        <f t="shared" si="25"/>
        <v>25.4</v>
      </c>
      <c r="AJ34" s="99">
        <f t="shared" si="25"/>
        <v>26.6</v>
      </c>
      <c r="AK34" s="99">
        <f t="shared" si="25"/>
        <v>27.6</v>
      </c>
      <c r="AL34" s="99">
        <f t="shared" si="25"/>
        <v>28.3</v>
      </c>
      <c r="AM34" s="98">
        <f t="shared" si="25"/>
        <v>29</v>
      </c>
      <c r="AN34" s="98">
        <f t="shared" ref="AN34:AO34" si="26">ROUND(AN33/(AN5-AN38)*100,1)</f>
        <v>29.5</v>
      </c>
      <c r="AO34" s="98">
        <f t="shared" si="26"/>
        <v>29.8</v>
      </c>
      <c r="AP34" s="152">
        <f t="shared" ref="AP34:AR34" si="27">ROUND(AP33/(AP5-AP38)*100,1)</f>
        <v>30.2</v>
      </c>
      <c r="AQ34" s="175">
        <f t="shared" si="27"/>
        <v>30.7</v>
      </c>
      <c r="AR34" s="187">
        <f t="shared" si="27"/>
        <v>31.1</v>
      </c>
      <c r="AS34" s="187">
        <f t="shared" ref="AS34" si="28">ROUND(AS33/(AS5-AS38)*100,1)</f>
        <v>31.4</v>
      </c>
      <c r="AT34" s="176">
        <f>ROUND(AT33/(AT5-AT38)*100,1)</f>
        <v>31.8</v>
      </c>
    </row>
    <row r="35" spans="2:46" s="4" customFormat="1" ht="13.5">
      <c r="B35" s="4" t="s">
        <v>69</v>
      </c>
      <c r="T35" s="8"/>
      <c r="U35" s="8"/>
      <c r="V35" s="8"/>
      <c r="W35" s="5"/>
      <c r="X35" s="5"/>
      <c r="Y35" s="8"/>
      <c r="Z35" s="8"/>
      <c r="AA35" s="8"/>
      <c r="AB35" s="5"/>
      <c r="AC35" s="5"/>
      <c r="AD35" s="8"/>
      <c r="AE35" s="8"/>
      <c r="AF35" s="8"/>
      <c r="AG35" s="8"/>
      <c r="AH35" s="8"/>
      <c r="AI35" s="5"/>
      <c r="AJ35" s="5"/>
      <c r="AK35" s="5"/>
      <c r="AL35" s="5"/>
      <c r="AM35" s="5"/>
      <c r="AN35" s="5"/>
      <c r="AO35" s="5"/>
      <c r="AS35" s="118" t="s">
        <v>74</v>
      </c>
      <c r="AT35" s="118" t="s">
        <v>74</v>
      </c>
    </row>
    <row r="36" spans="2:46" ht="13.5">
      <c r="AN36" s="4"/>
      <c r="AO36" s="4"/>
      <c r="AS36" s="119" t="s">
        <v>73</v>
      </c>
      <c r="AT36" s="119" t="s">
        <v>73</v>
      </c>
    </row>
    <row r="38" spans="2:46">
      <c r="O38" s="1">
        <v>301</v>
      </c>
      <c r="P38" s="1">
        <v>301</v>
      </c>
      <c r="U38" s="1">
        <v>301</v>
      </c>
      <c r="V38" s="1">
        <v>301</v>
      </c>
      <c r="AA38" s="1">
        <v>301</v>
      </c>
      <c r="AG38" s="1">
        <v>301</v>
      </c>
      <c r="AL38" s="1">
        <v>148</v>
      </c>
      <c r="AM38" s="1">
        <v>148</v>
      </c>
      <c r="AN38" s="1">
        <v>148</v>
      </c>
      <c r="AO38" s="1">
        <v>148</v>
      </c>
      <c r="AP38" s="114">
        <v>148</v>
      </c>
      <c r="AQ38" s="1">
        <v>880</v>
      </c>
      <c r="AR38" s="1">
        <v>880</v>
      </c>
      <c r="AS38" s="1">
        <v>880</v>
      </c>
      <c r="AT38" s="1">
        <v>880</v>
      </c>
    </row>
  </sheetData>
  <phoneticPr fontId="2"/>
  <printOptions gridLinesSet="0"/>
  <pageMargins left="0.59055118110236227" right="0.39370078740157483" top="0.59055118110236227" bottom="0.98425196850393704" header="0.51181102362204722" footer="0.51181102362204722"/>
  <pageSetup paperSize="9" scale="71" orientation="portrait" horizontalDpi="4294967292" verticalDpi="0" r:id="rId1"/>
  <headerFooter alignWithMargins="0"/>
  <ignoredErrors>
    <ignoredError sqref="AB29:AQ34 AT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統計書</vt:lpstr>
      <vt:lpstr>S35～</vt:lpstr>
      <vt:lpstr>'S35～'!Print_Area</vt:lpstr>
      <vt:lpstr>統計書!Print_Area</vt:lpstr>
      <vt:lpstr>'S35～'!Print_Titles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年齢５歳階級別人口及び世帯数の推移</dc:title>
  <dc:creator>茅野市役所</dc:creator>
  <cp:lastModifiedBy>竹内　こずえ</cp:lastModifiedBy>
  <cp:lastPrinted>2021-11-22T04:58:22Z</cp:lastPrinted>
  <dcterms:created xsi:type="dcterms:W3CDTF">2014-03-12T00:59:05Z</dcterms:created>
  <dcterms:modified xsi:type="dcterms:W3CDTF">2024-10-23T07:12:25Z</dcterms:modified>
</cp:coreProperties>
</file>