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R3(2021)\A2企画部\B企画課\01企画係\統計\統計紹介データ\01_R2国勢調査\確定値の公表\"/>
    </mc:Choice>
  </mc:AlternateContent>
  <bookViews>
    <workbookView xWindow="-15" yWindow="-15" windowWidth="17880" windowHeight="10980" tabRatio="748" activeTab="1"/>
  </bookViews>
  <sheets>
    <sheet name="R2.10（国勢調査）" sheetId="100" r:id="rId1"/>
    <sheet name="R2.10グラフ（国勢調査）    " sheetId="99" r:id="rId2"/>
  </sheets>
  <definedNames>
    <definedName name="_xlnm.Print_Area" localSheetId="1">'R2.10グラフ（国勢調査）    '!$B$2:$L$50</definedName>
  </definedNames>
  <calcPr calcId="162913"/>
</workbook>
</file>

<file path=xl/calcChain.xml><?xml version="1.0" encoding="utf-8"?>
<calcChain xmlns="http://schemas.openxmlformats.org/spreadsheetml/2006/main">
  <c r="G66" i="100" l="1"/>
  <c r="O2" i="100" l="1"/>
  <c r="G65" i="100" l="1"/>
  <c r="I64" i="100"/>
  <c r="H64" i="100"/>
  <c r="E64" i="100"/>
  <c r="O14" i="100" s="1"/>
  <c r="D64" i="100"/>
  <c r="N14" i="100" s="1"/>
  <c r="G63" i="100"/>
  <c r="C63" i="100"/>
  <c r="G62" i="100"/>
  <c r="C62" i="100"/>
  <c r="G61" i="100"/>
  <c r="C61" i="100"/>
  <c r="G60" i="100"/>
  <c r="C60" i="100"/>
  <c r="G59" i="100"/>
  <c r="C59" i="100"/>
  <c r="I58" i="100"/>
  <c r="H58" i="100"/>
  <c r="N23" i="100" s="1"/>
  <c r="E58" i="100"/>
  <c r="D58" i="100"/>
  <c r="N13" i="100" s="1"/>
  <c r="G57" i="100"/>
  <c r="C57" i="100"/>
  <c r="G56" i="100"/>
  <c r="C56" i="100"/>
  <c r="G55" i="100"/>
  <c r="C55" i="100"/>
  <c r="G54" i="100"/>
  <c r="C54" i="100"/>
  <c r="G53" i="100"/>
  <c r="C53" i="100"/>
  <c r="I52" i="100"/>
  <c r="O22" i="100" s="1"/>
  <c r="H52" i="100"/>
  <c r="N22" i="100" s="1"/>
  <c r="E52" i="100"/>
  <c r="D52" i="100"/>
  <c r="G51" i="100"/>
  <c r="C51" i="100"/>
  <c r="G50" i="100"/>
  <c r="C50" i="100"/>
  <c r="G49" i="100"/>
  <c r="C49" i="100"/>
  <c r="G48" i="100"/>
  <c r="C48" i="100"/>
  <c r="G47" i="100"/>
  <c r="C47" i="100"/>
  <c r="I46" i="100"/>
  <c r="O21" i="100" s="1"/>
  <c r="H46" i="100"/>
  <c r="N21" i="100" s="1"/>
  <c r="E46" i="100"/>
  <c r="O11" i="100" s="1"/>
  <c r="D46" i="100"/>
  <c r="N11" i="100" s="1"/>
  <c r="G45" i="100"/>
  <c r="C45" i="100"/>
  <c r="G44" i="100"/>
  <c r="C44" i="100"/>
  <c r="G43" i="100"/>
  <c r="C43" i="100"/>
  <c r="G42" i="100"/>
  <c r="C42" i="100"/>
  <c r="G41" i="100"/>
  <c r="C41" i="100"/>
  <c r="I40" i="100"/>
  <c r="H40" i="100"/>
  <c r="N20" i="100" s="1"/>
  <c r="E40" i="100"/>
  <c r="O10" i="100" s="1"/>
  <c r="D40" i="100"/>
  <c r="N10" i="100" s="1"/>
  <c r="G39" i="100"/>
  <c r="C39" i="100"/>
  <c r="G38" i="100"/>
  <c r="C38" i="100"/>
  <c r="G37" i="100"/>
  <c r="C37" i="100"/>
  <c r="G36" i="100"/>
  <c r="C36" i="100"/>
  <c r="G35" i="100"/>
  <c r="C35" i="100"/>
  <c r="I34" i="100"/>
  <c r="O19" i="100" s="1"/>
  <c r="H34" i="100"/>
  <c r="N19" i="100" s="1"/>
  <c r="E34" i="100"/>
  <c r="D34" i="100"/>
  <c r="N9" i="100" s="1"/>
  <c r="G33" i="100"/>
  <c r="C33" i="100"/>
  <c r="G32" i="100"/>
  <c r="C32" i="100"/>
  <c r="G31" i="100"/>
  <c r="C31" i="100"/>
  <c r="G30" i="100"/>
  <c r="C30" i="100"/>
  <c r="G29" i="100"/>
  <c r="C29" i="100"/>
  <c r="I28" i="100"/>
  <c r="O18" i="100" s="1"/>
  <c r="H28" i="100"/>
  <c r="N18" i="100" s="1"/>
  <c r="E28" i="100"/>
  <c r="D28" i="100"/>
  <c r="N8" i="100" s="1"/>
  <c r="G27" i="100"/>
  <c r="C27" i="100"/>
  <c r="O26" i="100"/>
  <c r="N26" i="100"/>
  <c r="M26" i="100" s="1"/>
  <c r="G26" i="100"/>
  <c r="C26" i="100"/>
  <c r="O25" i="100"/>
  <c r="N25" i="100"/>
  <c r="G25" i="100"/>
  <c r="C25" i="100"/>
  <c r="O24" i="100"/>
  <c r="G24" i="100"/>
  <c r="C24" i="100"/>
  <c r="O23" i="100"/>
  <c r="G23" i="100"/>
  <c r="C23" i="100"/>
  <c r="I22" i="100"/>
  <c r="H22" i="100"/>
  <c r="N17" i="100" s="1"/>
  <c r="E22" i="100"/>
  <c r="O7" i="100" s="1"/>
  <c r="D22" i="100"/>
  <c r="G21" i="100"/>
  <c r="C21" i="100"/>
  <c r="G20" i="100"/>
  <c r="C20" i="100"/>
  <c r="G19" i="100"/>
  <c r="C19" i="100"/>
  <c r="G18" i="100"/>
  <c r="C18" i="100"/>
  <c r="G17" i="100"/>
  <c r="C17" i="100"/>
  <c r="I16" i="100"/>
  <c r="O16" i="100" s="1"/>
  <c r="H16" i="100"/>
  <c r="N16" i="100" s="1"/>
  <c r="E16" i="100"/>
  <c r="O6" i="100" s="1"/>
  <c r="D16" i="100"/>
  <c r="G15" i="100"/>
  <c r="C15" i="100"/>
  <c r="G14" i="100"/>
  <c r="C14" i="100"/>
  <c r="G13" i="100"/>
  <c r="C13" i="100"/>
  <c r="N12" i="100"/>
  <c r="G12" i="100"/>
  <c r="C12" i="100"/>
  <c r="G11" i="100"/>
  <c r="C11" i="100"/>
  <c r="I10" i="100"/>
  <c r="O15" i="100" s="1"/>
  <c r="H10" i="100"/>
  <c r="N15" i="100" s="1"/>
  <c r="E10" i="100"/>
  <c r="O5" i="100" s="1"/>
  <c r="D10" i="100"/>
  <c r="G9" i="100"/>
  <c r="C9" i="100"/>
  <c r="G8" i="100"/>
  <c r="C8" i="100"/>
  <c r="G7" i="100"/>
  <c r="C7" i="100"/>
  <c r="G6" i="100"/>
  <c r="C6" i="100"/>
  <c r="G5" i="100"/>
  <c r="C5" i="100"/>
  <c r="S105" i="99"/>
  <c r="R105" i="99"/>
  <c r="Q104" i="99"/>
  <c r="Q103" i="99"/>
  <c r="Q102" i="99"/>
  <c r="Q101" i="99"/>
  <c r="Q100" i="99"/>
  <c r="Q99" i="99"/>
  <c r="Q98" i="99"/>
  <c r="Q97" i="99"/>
  <c r="Q96" i="99"/>
  <c r="Q95" i="99"/>
  <c r="Q94" i="99"/>
  <c r="Q93" i="99"/>
  <c r="Q92" i="99"/>
  <c r="Q91" i="99"/>
  <c r="Q90" i="99"/>
  <c r="Q89" i="99"/>
  <c r="Q88" i="99"/>
  <c r="Q87" i="99"/>
  <c r="Q86" i="99"/>
  <c r="Q85" i="99"/>
  <c r="Q84" i="99"/>
  <c r="Q83" i="99"/>
  <c r="Q82" i="99"/>
  <c r="Q81" i="99"/>
  <c r="Q80" i="99"/>
  <c r="Q79" i="99"/>
  <c r="Q78" i="99"/>
  <c r="Q77" i="99"/>
  <c r="Q76" i="99"/>
  <c r="Q75" i="99"/>
  <c r="Q74" i="99"/>
  <c r="Q73" i="99"/>
  <c r="Q72" i="99"/>
  <c r="Q71" i="99"/>
  <c r="Q70" i="99"/>
  <c r="Q69" i="99"/>
  <c r="Q68" i="99"/>
  <c r="Q67" i="99"/>
  <c r="Q66" i="99"/>
  <c r="Q65" i="99"/>
  <c r="Q64" i="99"/>
  <c r="Q63" i="99"/>
  <c r="Q62" i="99"/>
  <c r="Q61" i="99"/>
  <c r="Q60" i="99"/>
  <c r="Q59" i="99"/>
  <c r="Q58" i="99"/>
  <c r="Q57" i="99"/>
  <c r="Q56" i="99"/>
  <c r="Q55" i="99"/>
  <c r="Q54" i="99"/>
  <c r="Q53" i="99"/>
  <c r="Q52" i="99"/>
  <c r="Q51" i="99"/>
  <c r="Q50" i="99"/>
  <c r="Q49" i="99"/>
  <c r="Q48" i="99"/>
  <c r="Q47" i="99"/>
  <c r="Q46" i="99"/>
  <c r="Q45" i="99"/>
  <c r="Q44" i="99"/>
  <c r="Q43" i="99"/>
  <c r="Q42" i="99"/>
  <c r="Q41" i="99"/>
  <c r="Q40" i="99"/>
  <c r="Q39" i="99"/>
  <c r="Q38" i="99"/>
  <c r="Q37" i="99"/>
  <c r="Q36" i="99"/>
  <c r="Q35" i="99"/>
  <c r="Q34" i="99"/>
  <c r="Q33" i="99"/>
  <c r="Q32" i="99"/>
  <c r="Q31" i="99"/>
  <c r="Q30" i="99"/>
  <c r="Q29" i="99"/>
  <c r="Q28" i="99"/>
  <c r="Q27" i="99"/>
  <c r="Q26" i="99"/>
  <c r="Q25" i="99"/>
  <c r="Q24" i="99"/>
  <c r="Q23" i="99"/>
  <c r="Q22" i="99"/>
  <c r="Q21" i="99"/>
  <c r="Q20" i="99"/>
  <c r="Q19" i="99"/>
  <c r="Q18" i="99"/>
  <c r="Q17" i="99"/>
  <c r="Q16" i="99"/>
  <c r="Q15" i="99"/>
  <c r="Q14" i="99"/>
  <c r="Q13" i="99"/>
  <c r="Q12" i="99"/>
  <c r="Q11" i="99"/>
  <c r="Q10" i="99"/>
  <c r="Q9" i="99"/>
  <c r="Q8" i="99"/>
  <c r="Q7" i="99"/>
  <c r="Q6" i="99"/>
  <c r="Q5" i="99"/>
  <c r="Q4" i="99"/>
  <c r="Q3" i="99"/>
  <c r="Q105" i="99" l="1"/>
  <c r="M25" i="100"/>
  <c r="G64" i="100"/>
  <c r="N24" i="100"/>
  <c r="M24" i="100" s="1"/>
  <c r="G58" i="100"/>
  <c r="M23" i="100"/>
  <c r="M22" i="100"/>
  <c r="G52" i="100"/>
  <c r="M21" i="100"/>
  <c r="G46" i="100"/>
  <c r="G40" i="100"/>
  <c r="O20" i="100"/>
  <c r="M20" i="100" s="1"/>
  <c r="M19" i="100"/>
  <c r="G34" i="100"/>
  <c r="G28" i="100"/>
  <c r="M18" i="100"/>
  <c r="G22" i="100"/>
  <c r="M16" i="100"/>
  <c r="G16" i="100"/>
  <c r="M14" i="100"/>
  <c r="C58" i="100"/>
  <c r="C52" i="100"/>
  <c r="M11" i="100"/>
  <c r="C46" i="100"/>
  <c r="M10" i="100"/>
  <c r="C34" i="100"/>
  <c r="C28" i="100"/>
  <c r="C22" i="100"/>
  <c r="C16" i="100"/>
  <c r="N6" i="100"/>
  <c r="M6" i="100" s="1"/>
  <c r="C10" i="100"/>
  <c r="M15" i="100"/>
  <c r="N5" i="100"/>
  <c r="O8" i="100"/>
  <c r="O12" i="100"/>
  <c r="M12" i="100" s="1"/>
  <c r="E4" i="100"/>
  <c r="O9" i="100"/>
  <c r="M9" i="100" s="1"/>
  <c r="G10" i="100"/>
  <c r="O13" i="100"/>
  <c r="M13" i="100" s="1"/>
  <c r="O17" i="100"/>
  <c r="M17" i="100" s="1"/>
  <c r="C40" i="100"/>
  <c r="C64" i="100"/>
  <c r="D4" i="100"/>
  <c r="N7" i="100"/>
  <c r="M7" i="100" s="1"/>
  <c r="O4" i="100" l="1"/>
  <c r="M8" i="100"/>
  <c r="C4" i="100"/>
  <c r="M5" i="100"/>
  <c r="N4" i="100"/>
  <c r="M4" i="100" l="1"/>
</calcChain>
</file>

<file path=xl/sharedStrings.xml><?xml version="1.0" encoding="utf-8"?>
<sst xmlns="http://schemas.openxmlformats.org/spreadsheetml/2006/main" count="286" uniqueCount="255">
  <si>
    <t>年齢</t>
  </si>
  <si>
    <t>総数</t>
  </si>
  <si>
    <t>男</t>
  </si>
  <si>
    <t>女</t>
  </si>
  <si>
    <t>総計</t>
  </si>
  <si>
    <t>100歳以上</t>
  </si>
  <si>
    <t>不祥</t>
    <rPh sb="0" eb="2">
      <t>フショウ</t>
    </rPh>
    <phoneticPr fontId="3"/>
  </si>
  <si>
    <t>★年齢別人口（各歳・５歳階級）</t>
    <rPh sb="2" eb="3">
      <t>レイ</t>
    </rPh>
    <phoneticPr fontId="3"/>
  </si>
  <si>
    <t>0歳</t>
  </si>
  <si>
    <t>50歳</t>
  </si>
  <si>
    <t>1歳</t>
  </si>
  <si>
    <t>51歳</t>
  </si>
  <si>
    <t>2歳</t>
  </si>
  <si>
    <t>52歳</t>
  </si>
  <si>
    <t>3歳</t>
  </si>
  <si>
    <t>53歳</t>
  </si>
  <si>
    <t>4歳</t>
  </si>
  <si>
    <t>54歳</t>
  </si>
  <si>
    <t>5歳</t>
  </si>
  <si>
    <t>55歳</t>
  </si>
  <si>
    <t>6歳</t>
  </si>
  <si>
    <t>56歳</t>
  </si>
  <si>
    <t>7歳</t>
  </si>
  <si>
    <t>57歳</t>
  </si>
  <si>
    <t>8歳</t>
  </si>
  <si>
    <t>58歳</t>
  </si>
  <si>
    <t>9歳</t>
  </si>
  <si>
    <t>59歳</t>
  </si>
  <si>
    <t>10歳</t>
  </si>
  <si>
    <t>60歳</t>
  </si>
  <si>
    <t>11歳</t>
  </si>
  <si>
    <t>61歳</t>
  </si>
  <si>
    <t>12歳</t>
  </si>
  <si>
    <t>62歳</t>
  </si>
  <si>
    <t>13歳</t>
  </si>
  <si>
    <t>63歳</t>
  </si>
  <si>
    <t>14歳</t>
  </si>
  <si>
    <t>64歳</t>
  </si>
  <si>
    <t>15歳</t>
  </si>
  <si>
    <t>65歳</t>
  </si>
  <si>
    <t>16歳</t>
  </si>
  <si>
    <t>66歳</t>
  </si>
  <si>
    <t>17歳</t>
  </si>
  <si>
    <t>67歳</t>
  </si>
  <si>
    <t>18歳</t>
  </si>
  <si>
    <t>68歳</t>
  </si>
  <si>
    <t>19歳</t>
  </si>
  <si>
    <t>69歳</t>
  </si>
  <si>
    <t>20歳</t>
  </si>
  <si>
    <t>70歳</t>
  </si>
  <si>
    <t>21歳</t>
  </si>
  <si>
    <t>71歳</t>
  </si>
  <si>
    <t>22歳</t>
  </si>
  <si>
    <t>72歳</t>
  </si>
  <si>
    <t>23歳</t>
  </si>
  <si>
    <t>73歳</t>
  </si>
  <si>
    <t>74歳</t>
  </si>
  <si>
    <t>25歳</t>
  </si>
  <si>
    <t>75歳</t>
  </si>
  <si>
    <t>26歳</t>
  </si>
  <si>
    <t>76歳</t>
  </si>
  <si>
    <t>27歳</t>
  </si>
  <si>
    <t>77歳</t>
  </si>
  <si>
    <t>28歳</t>
  </si>
  <si>
    <t>78歳</t>
  </si>
  <si>
    <t>29歳</t>
  </si>
  <si>
    <t>79歳</t>
  </si>
  <si>
    <t>30歳</t>
  </si>
  <si>
    <t>80歳</t>
  </si>
  <si>
    <t>31歳</t>
  </si>
  <si>
    <t>81歳</t>
  </si>
  <si>
    <t>32歳</t>
  </si>
  <si>
    <t>82歳</t>
  </si>
  <si>
    <t>33歳</t>
  </si>
  <si>
    <t>83歳</t>
  </si>
  <si>
    <t>34歳</t>
  </si>
  <si>
    <t>84歳</t>
  </si>
  <si>
    <t>35歳</t>
  </si>
  <si>
    <t>85歳</t>
  </si>
  <si>
    <t>36歳</t>
  </si>
  <si>
    <t>86歳</t>
  </si>
  <si>
    <t>37歳</t>
  </si>
  <si>
    <t>87歳</t>
  </si>
  <si>
    <t>38歳</t>
  </si>
  <si>
    <t>88歳</t>
  </si>
  <si>
    <t>39歳</t>
  </si>
  <si>
    <t>89歳</t>
  </si>
  <si>
    <t>40歳</t>
  </si>
  <si>
    <t>90歳</t>
  </si>
  <si>
    <t>41歳</t>
  </si>
  <si>
    <t>91歳</t>
  </si>
  <si>
    <t>42歳</t>
  </si>
  <si>
    <t>92歳</t>
  </si>
  <si>
    <t>43歳</t>
  </si>
  <si>
    <t>93歳</t>
  </si>
  <si>
    <t>44歳</t>
  </si>
  <si>
    <t>94歳</t>
  </si>
  <si>
    <t>45歳</t>
  </si>
  <si>
    <t>95歳</t>
  </si>
  <si>
    <t>46歳</t>
  </si>
  <si>
    <t>96歳</t>
  </si>
  <si>
    <t>47歳</t>
  </si>
  <si>
    <t>97歳</t>
  </si>
  <si>
    <t>48歳</t>
  </si>
  <si>
    <t>98歳</t>
  </si>
  <si>
    <t>49歳</t>
  </si>
  <si>
    <t>99歳</t>
  </si>
  <si>
    <t>0歳</t>
    <rPh sb="1" eb="2">
      <t>サイ</t>
    </rPh>
    <phoneticPr fontId="3"/>
  </si>
  <si>
    <t>50歳</t>
    <rPh sb="2" eb="3">
      <t>サイ</t>
    </rPh>
    <phoneticPr fontId="3"/>
  </si>
  <si>
    <t>1歳</t>
    <rPh sb="1" eb="2">
      <t>サイ</t>
    </rPh>
    <phoneticPr fontId="3"/>
  </si>
  <si>
    <t>51歳</t>
    <rPh sb="2" eb="3">
      <t>サイ</t>
    </rPh>
    <phoneticPr fontId="3"/>
  </si>
  <si>
    <t>2歳</t>
    <rPh sb="1" eb="2">
      <t>サイ</t>
    </rPh>
    <phoneticPr fontId="3"/>
  </si>
  <si>
    <t>52歳</t>
    <rPh sb="2" eb="3">
      <t>サイ</t>
    </rPh>
    <phoneticPr fontId="3"/>
  </si>
  <si>
    <t>3歳</t>
    <rPh sb="1" eb="2">
      <t>サイ</t>
    </rPh>
    <phoneticPr fontId="3"/>
  </si>
  <si>
    <t>53歳</t>
    <rPh sb="2" eb="3">
      <t>サイ</t>
    </rPh>
    <phoneticPr fontId="3"/>
  </si>
  <si>
    <t>4歳</t>
    <rPh sb="1" eb="2">
      <t>サイ</t>
    </rPh>
    <phoneticPr fontId="3"/>
  </si>
  <si>
    <t>54歳</t>
    <rPh sb="2" eb="3">
      <t>サイ</t>
    </rPh>
    <phoneticPr fontId="3"/>
  </si>
  <si>
    <t>0～4歳</t>
    <rPh sb="3" eb="4">
      <t>サイ</t>
    </rPh>
    <phoneticPr fontId="3"/>
  </si>
  <si>
    <t>50～54歳</t>
    <rPh sb="5" eb="6">
      <t>サイ</t>
    </rPh>
    <phoneticPr fontId="3"/>
  </si>
  <si>
    <t>5歳</t>
    <rPh sb="1" eb="2">
      <t>サイ</t>
    </rPh>
    <phoneticPr fontId="3"/>
  </si>
  <si>
    <t>55歳</t>
    <rPh sb="2" eb="3">
      <t>サイ</t>
    </rPh>
    <phoneticPr fontId="3"/>
  </si>
  <si>
    <t>6歳</t>
    <rPh sb="1" eb="2">
      <t>サイ</t>
    </rPh>
    <phoneticPr fontId="3"/>
  </si>
  <si>
    <t>56歳</t>
    <rPh sb="2" eb="3">
      <t>サイ</t>
    </rPh>
    <phoneticPr fontId="3"/>
  </si>
  <si>
    <t>7歳</t>
    <rPh sb="1" eb="2">
      <t>サイ</t>
    </rPh>
    <phoneticPr fontId="3"/>
  </si>
  <si>
    <t>57歳</t>
    <rPh sb="2" eb="3">
      <t>サイ</t>
    </rPh>
    <phoneticPr fontId="3"/>
  </si>
  <si>
    <t>8歳</t>
    <rPh sb="1" eb="2">
      <t>サイ</t>
    </rPh>
    <phoneticPr fontId="3"/>
  </si>
  <si>
    <t>58歳</t>
    <rPh sb="2" eb="3">
      <t>サイ</t>
    </rPh>
    <phoneticPr fontId="3"/>
  </si>
  <si>
    <t>9歳</t>
    <rPh sb="1" eb="2">
      <t>サイ</t>
    </rPh>
    <phoneticPr fontId="3"/>
  </si>
  <si>
    <t>5～9歳</t>
    <rPh sb="3" eb="4">
      <t>サイ</t>
    </rPh>
    <phoneticPr fontId="3"/>
  </si>
  <si>
    <t>55～59歳</t>
    <rPh sb="5" eb="6">
      <t>サイ</t>
    </rPh>
    <phoneticPr fontId="3"/>
  </si>
  <si>
    <t>10歳</t>
    <rPh sb="2" eb="3">
      <t>サイ</t>
    </rPh>
    <phoneticPr fontId="3"/>
  </si>
  <si>
    <t>60歳</t>
    <rPh sb="2" eb="3">
      <t>サイ</t>
    </rPh>
    <phoneticPr fontId="3"/>
  </si>
  <si>
    <t>11歳</t>
    <rPh sb="2" eb="3">
      <t>サイ</t>
    </rPh>
    <phoneticPr fontId="3"/>
  </si>
  <si>
    <t>61歳</t>
    <rPh sb="2" eb="3">
      <t>サイ</t>
    </rPh>
    <phoneticPr fontId="3"/>
  </si>
  <si>
    <t>12歳</t>
    <rPh sb="2" eb="3">
      <t>サイ</t>
    </rPh>
    <phoneticPr fontId="3"/>
  </si>
  <si>
    <t>62歳</t>
    <rPh sb="2" eb="3">
      <t>サイ</t>
    </rPh>
    <phoneticPr fontId="3"/>
  </si>
  <si>
    <t>13歳</t>
    <rPh sb="2" eb="3">
      <t>サイ</t>
    </rPh>
    <phoneticPr fontId="3"/>
  </si>
  <si>
    <t>63歳</t>
    <rPh sb="2" eb="3">
      <t>サイ</t>
    </rPh>
    <phoneticPr fontId="3"/>
  </si>
  <si>
    <t>14歳</t>
    <rPh sb="2" eb="3">
      <t>サイ</t>
    </rPh>
    <phoneticPr fontId="3"/>
  </si>
  <si>
    <t>64歳</t>
    <rPh sb="2" eb="3">
      <t>サイ</t>
    </rPh>
    <phoneticPr fontId="3"/>
  </si>
  <si>
    <t>10～14歳</t>
    <rPh sb="5" eb="6">
      <t>サイ</t>
    </rPh>
    <phoneticPr fontId="3"/>
  </si>
  <si>
    <t>60～64歳</t>
    <rPh sb="5" eb="6">
      <t>サイ</t>
    </rPh>
    <phoneticPr fontId="3"/>
  </si>
  <si>
    <t>15歳</t>
    <rPh sb="2" eb="3">
      <t>サイ</t>
    </rPh>
    <phoneticPr fontId="3"/>
  </si>
  <si>
    <t>65歳</t>
    <rPh sb="2" eb="3">
      <t>サイ</t>
    </rPh>
    <phoneticPr fontId="3"/>
  </si>
  <si>
    <t>16歳</t>
    <rPh sb="2" eb="3">
      <t>サイ</t>
    </rPh>
    <phoneticPr fontId="3"/>
  </si>
  <si>
    <t>66歳</t>
    <rPh sb="2" eb="3">
      <t>サイ</t>
    </rPh>
    <phoneticPr fontId="3"/>
  </si>
  <si>
    <t>17歳</t>
    <rPh sb="2" eb="3">
      <t>サイ</t>
    </rPh>
    <phoneticPr fontId="3"/>
  </si>
  <si>
    <t>67歳</t>
    <rPh sb="2" eb="3">
      <t>サイ</t>
    </rPh>
    <phoneticPr fontId="3"/>
  </si>
  <si>
    <t>18歳</t>
    <rPh sb="2" eb="3">
      <t>サイ</t>
    </rPh>
    <phoneticPr fontId="3"/>
  </si>
  <si>
    <t>68歳</t>
    <rPh sb="2" eb="3">
      <t>サイ</t>
    </rPh>
    <phoneticPr fontId="3"/>
  </si>
  <si>
    <t>19歳</t>
    <rPh sb="2" eb="3">
      <t>サイ</t>
    </rPh>
    <phoneticPr fontId="3"/>
  </si>
  <si>
    <t>69歳</t>
    <rPh sb="2" eb="3">
      <t>サイ</t>
    </rPh>
    <phoneticPr fontId="3"/>
  </si>
  <si>
    <t>15～19歳</t>
    <rPh sb="5" eb="6">
      <t>サイ</t>
    </rPh>
    <phoneticPr fontId="3"/>
  </si>
  <si>
    <t>65～69歳</t>
    <rPh sb="5" eb="6">
      <t>サイ</t>
    </rPh>
    <phoneticPr fontId="3"/>
  </si>
  <si>
    <t>20歳</t>
    <rPh sb="2" eb="3">
      <t>サイ</t>
    </rPh>
    <phoneticPr fontId="3"/>
  </si>
  <si>
    <t>70歳</t>
    <rPh sb="2" eb="3">
      <t>サイ</t>
    </rPh>
    <phoneticPr fontId="3"/>
  </si>
  <si>
    <t>21歳</t>
    <rPh sb="2" eb="3">
      <t>サイ</t>
    </rPh>
    <phoneticPr fontId="3"/>
  </si>
  <si>
    <t>71歳</t>
    <rPh sb="2" eb="3">
      <t>サイ</t>
    </rPh>
    <phoneticPr fontId="3"/>
  </si>
  <si>
    <t>22歳</t>
    <rPh sb="2" eb="3">
      <t>サイ</t>
    </rPh>
    <phoneticPr fontId="3"/>
  </si>
  <si>
    <t>72歳</t>
    <rPh sb="2" eb="3">
      <t>サイ</t>
    </rPh>
    <phoneticPr fontId="3"/>
  </si>
  <si>
    <t>23歳</t>
    <rPh sb="2" eb="3">
      <t>サイ</t>
    </rPh>
    <phoneticPr fontId="3"/>
  </si>
  <si>
    <t>73歳</t>
    <rPh sb="2" eb="3">
      <t>サイ</t>
    </rPh>
    <phoneticPr fontId="3"/>
  </si>
  <si>
    <t>24歳</t>
    <rPh sb="2" eb="3">
      <t>サイ</t>
    </rPh>
    <phoneticPr fontId="3"/>
  </si>
  <si>
    <t>74歳</t>
    <rPh sb="2" eb="3">
      <t>サイ</t>
    </rPh>
    <phoneticPr fontId="3"/>
  </si>
  <si>
    <t>20～24歳</t>
    <rPh sb="5" eb="6">
      <t>サイ</t>
    </rPh>
    <phoneticPr fontId="3"/>
  </si>
  <si>
    <t>70～74歳</t>
    <rPh sb="5" eb="6">
      <t>サイ</t>
    </rPh>
    <phoneticPr fontId="3"/>
  </si>
  <si>
    <t>25歳</t>
    <rPh sb="2" eb="3">
      <t>サイ</t>
    </rPh>
    <phoneticPr fontId="3"/>
  </si>
  <si>
    <t>75歳</t>
    <rPh sb="2" eb="3">
      <t>サイ</t>
    </rPh>
    <phoneticPr fontId="3"/>
  </si>
  <si>
    <t>26歳</t>
    <rPh sb="2" eb="3">
      <t>サイ</t>
    </rPh>
    <phoneticPr fontId="3"/>
  </si>
  <si>
    <t>76歳</t>
    <rPh sb="2" eb="3">
      <t>サイ</t>
    </rPh>
    <phoneticPr fontId="3"/>
  </si>
  <si>
    <t>27歳</t>
    <rPh sb="2" eb="3">
      <t>サイ</t>
    </rPh>
    <phoneticPr fontId="3"/>
  </si>
  <si>
    <t>77歳</t>
    <rPh sb="2" eb="3">
      <t>サイ</t>
    </rPh>
    <phoneticPr fontId="3"/>
  </si>
  <si>
    <t>28歳</t>
    <rPh sb="2" eb="3">
      <t>サイ</t>
    </rPh>
    <phoneticPr fontId="3"/>
  </si>
  <si>
    <t>78歳</t>
    <rPh sb="2" eb="3">
      <t>サイ</t>
    </rPh>
    <phoneticPr fontId="3"/>
  </si>
  <si>
    <t>29歳</t>
    <rPh sb="2" eb="3">
      <t>サイ</t>
    </rPh>
    <phoneticPr fontId="3"/>
  </si>
  <si>
    <t>79歳</t>
    <rPh sb="2" eb="3">
      <t>サイ</t>
    </rPh>
    <phoneticPr fontId="3"/>
  </si>
  <si>
    <t>25～29歳</t>
    <rPh sb="5" eb="6">
      <t>サイ</t>
    </rPh>
    <phoneticPr fontId="3"/>
  </si>
  <si>
    <t>75～79歳</t>
    <rPh sb="5" eb="6">
      <t>サイ</t>
    </rPh>
    <phoneticPr fontId="3"/>
  </si>
  <si>
    <t>30歳</t>
    <rPh sb="2" eb="3">
      <t>サイ</t>
    </rPh>
    <phoneticPr fontId="3"/>
  </si>
  <si>
    <t>80歳</t>
    <rPh sb="2" eb="3">
      <t>サイ</t>
    </rPh>
    <phoneticPr fontId="3"/>
  </si>
  <si>
    <t>31歳</t>
    <rPh sb="2" eb="3">
      <t>サイ</t>
    </rPh>
    <phoneticPr fontId="3"/>
  </si>
  <si>
    <t>81歳</t>
    <rPh sb="2" eb="3">
      <t>サイ</t>
    </rPh>
    <phoneticPr fontId="3"/>
  </si>
  <si>
    <t>32歳</t>
    <rPh sb="2" eb="3">
      <t>サイ</t>
    </rPh>
    <phoneticPr fontId="3"/>
  </si>
  <si>
    <t>82歳</t>
    <rPh sb="2" eb="3">
      <t>サイ</t>
    </rPh>
    <phoneticPr fontId="3"/>
  </si>
  <si>
    <t>33歳</t>
    <rPh sb="2" eb="3">
      <t>サイ</t>
    </rPh>
    <phoneticPr fontId="3"/>
  </si>
  <si>
    <t>83歳</t>
    <rPh sb="2" eb="3">
      <t>サイ</t>
    </rPh>
    <phoneticPr fontId="3"/>
  </si>
  <si>
    <t>34歳</t>
    <rPh sb="2" eb="3">
      <t>サイ</t>
    </rPh>
    <phoneticPr fontId="3"/>
  </si>
  <si>
    <t>84歳</t>
    <rPh sb="2" eb="3">
      <t>サイ</t>
    </rPh>
    <phoneticPr fontId="3"/>
  </si>
  <si>
    <t>30～34歳</t>
    <rPh sb="5" eb="6">
      <t>サイ</t>
    </rPh>
    <phoneticPr fontId="3"/>
  </si>
  <si>
    <t>80～84歳</t>
    <rPh sb="5" eb="6">
      <t>サイ</t>
    </rPh>
    <phoneticPr fontId="3"/>
  </si>
  <si>
    <t>35歳</t>
    <rPh sb="2" eb="3">
      <t>サイ</t>
    </rPh>
    <phoneticPr fontId="3"/>
  </si>
  <si>
    <t>85歳</t>
    <rPh sb="2" eb="3">
      <t>サイ</t>
    </rPh>
    <phoneticPr fontId="3"/>
  </si>
  <si>
    <t>36歳</t>
    <rPh sb="2" eb="3">
      <t>サイ</t>
    </rPh>
    <phoneticPr fontId="3"/>
  </si>
  <si>
    <t>86歳</t>
    <rPh sb="2" eb="3">
      <t>サイ</t>
    </rPh>
    <phoneticPr fontId="3"/>
  </si>
  <si>
    <t>37歳</t>
    <rPh sb="2" eb="3">
      <t>サイ</t>
    </rPh>
    <phoneticPr fontId="3"/>
  </si>
  <si>
    <t>87歳</t>
    <rPh sb="2" eb="3">
      <t>サイ</t>
    </rPh>
    <phoneticPr fontId="3"/>
  </si>
  <si>
    <t>38歳</t>
    <rPh sb="2" eb="3">
      <t>サイ</t>
    </rPh>
    <phoneticPr fontId="3"/>
  </si>
  <si>
    <t>88歳</t>
    <rPh sb="2" eb="3">
      <t>サイ</t>
    </rPh>
    <phoneticPr fontId="3"/>
  </si>
  <si>
    <t>39歳</t>
    <rPh sb="2" eb="3">
      <t>サイ</t>
    </rPh>
    <phoneticPr fontId="3"/>
  </si>
  <si>
    <t>89歳</t>
    <rPh sb="2" eb="3">
      <t>サイ</t>
    </rPh>
    <phoneticPr fontId="3"/>
  </si>
  <si>
    <t>35～39歳</t>
    <rPh sb="5" eb="6">
      <t>サイ</t>
    </rPh>
    <phoneticPr fontId="3"/>
  </si>
  <si>
    <t>85～89歳</t>
    <rPh sb="5" eb="6">
      <t>サイ</t>
    </rPh>
    <phoneticPr fontId="3"/>
  </si>
  <si>
    <t>40歳</t>
    <rPh sb="2" eb="3">
      <t>サイ</t>
    </rPh>
    <phoneticPr fontId="3"/>
  </si>
  <si>
    <t>90歳</t>
    <rPh sb="2" eb="3">
      <t>サイ</t>
    </rPh>
    <phoneticPr fontId="3"/>
  </si>
  <si>
    <t>41歳</t>
    <rPh sb="2" eb="3">
      <t>サイ</t>
    </rPh>
    <phoneticPr fontId="3"/>
  </si>
  <si>
    <t>91歳</t>
    <rPh sb="2" eb="3">
      <t>サイ</t>
    </rPh>
    <phoneticPr fontId="3"/>
  </si>
  <si>
    <t>42歳</t>
    <rPh sb="2" eb="3">
      <t>サイ</t>
    </rPh>
    <phoneticPr fontId="3"/>
  </si>
  <si>
    <t>92歳</t>
    <rPh sb="2" eb="3">
      <t>サイ</t>
    </rPh>
    <phoneticPr fontId="3"/>
  </si>
  <si>
    <t>43歳</t>
    <rPh sb="2" eb="3">
      <t>サイ</t>
    </rPh>
    <phoneticPr fontId="3"/>
  </si>
  <si>
    <t>93歳</t>
    <rPh sb="2" eb="3">
      <t>サイ</t>
    </rPh>
    <phoneticPr fontId="3"/>
  </si>
  <si>
    <t>44歳</t>
    <rPh sb="2" eb="3">
      <t>サイ</t>
    </rPh>
    <phoneticPr fontId="3"/>
  </si>
  <si>
    <t>94歳</t>
    <rPh sb="2" eb="3">
      <t>サイ</t>
    </rPh>
    <phoneticPr fontId="3"/>
  </si>
  <si>
    <t>40～44歳</t>
    <rPh sb="5" eb="6">
      <t>サイ</t>
    </rPh>
    <phoneticPr fontId="3"/>
  </si>
  <si>
    <t>90～94歳</t>
    <rPh sb="5" eb="6">
      <t>サイ</t>
    </rPh>
    <phoneticPr fontId="3"/>
  </si>
  <si>
    <t>45歳</t>
    <rPh sb="2" eb="3">
      <t>サイ</t>
    </rPh>
    <phoneticPr fontId="3"/>
  </si>
  <si>
    <t>95歳</t>
    <rPh sb="2" eb="3">
      <t>サイ</t>
    </rPh>
    <phoneticPr fontId="3"/>
  </si>
  <si>
    <t>46歳</t>
    <rPh sb="2" eb="3">
      <t>サイ</t>
    </rPh>
    <phoneticPr fontId="3"/>
  </si>
  <si>
    <t>96歳</t>
    <rPh sb="2" eb="3">
      <t>サイ</t>
    </rPh>
    <phoneticPr fontId="3"/>
  </si>
  <si>
    <t>47歳</t>
    <rPh sb="2" eb="3">
      <t>サイ</t>
    </rPh>
    <phoneticPr fontId="3"/>
  </si>
  <si>
    <t>97歳</t>
    <rPh sb="2" eb="3">
      <t>サイ</t>
    </rPh>
    <phoneticPr fontId="3"/>
  </si>
  <si>
    <t>48歳</t>
    <rPh sb="2" eb="3">
      <t>サイ</t>
    </rPh>
    <phoneticPr fontId="3"/>
  </si>
  <si>
    <t>98歳</t>
    <rPh sb="2" eb="3">
      <t>サイ</t>
    </rPh>
    <phoneticPr fontId="3"/>
  </si>
  <si>
    <t>49歳</t>
    <rPh sb="2" eb="3">
      <t>サイ</t>
    </rPh>
    <phoneticPr fontId="3"/>
  </si>
  <si>
    <t>99歳</t>
    <rPh sb="2" eb="3">
      <t>サイ</t>
    </rPh>
    <phoneticPr fontId="3"/>
  </si>
  <si>
    <t>45～49歳</t>
    <rPh sb="5" eb="6">
      <t>サイ</t>
    </rPh>
    <phoneticPr fontId="3"/>
  </si>
  <si>
    <t>95～99歳</t>
    <rPh sb="5" eb="6">
      <t>サイ</t>
    </rPh>
    <phoneticPr fontId="3"/>
  </si>
  <si>
    <t>100歳以上</t>
    <phoneticPr fontId="3"/>
  </si>
  <si>
    <t>★人口ピラミッド</t>
    <rPh sb="1" eb="3">
      <t>ジンコウ</t>
    </rPh>
    <phoneticPr fontId="3"/>
  </si>
  <si>
    <t>年齢</t>
    <rPh sb="0" eb="2">
      <t>ネンレイ</t>
    </rPh>
    <phoneticPr fontId="3"/>
  </si>
  <si>
    <t>総数</t>
    <rPh sb="0" eb="2">
      <t>ソウスウ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</si>
  <si>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</si>
  <si>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</si>
  <si>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</si>
  <si>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</si>
  <si>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１００歳</t>
    <rPh sb="3" eb="4">
      <t>サイ</t>
    </rPh>
    <phoneticPr fontId="13"/>
  </si>
  <si>
    <t>　以上</t>
    <rPh sb="1" eb="3">
      <t>イジョウ</t>
    </rPh>
    <phoneticPr fontId="13"/>
  </si>
  <si>
    <t>９０歳</t>
    <rPh sb="2" eb="3">
      <t>サイ</t>
    </rPh>
    <phoneticPr fontId="13"/>
  </si>
  <si>
    <t>８０歳</t>
    <rPh sb="2" eb="3">
      <t>サイ</t>
    </rPh>
    <phoneticPr fontId="13"/>
  </si>
  <si>
    <t>７０歳</t>
    <rPh sb="2" eb="3">
      <t>サイ</t>
    </rPh>
    <phoneticPr fontId="13"/>
  </si>
  <si>
    <t>６０歳</t>
    <rPh sb="2" eb="3">
      <t>サイ</t>
    </rPh>
    <phoneticPr fontId="13"/>
  </si>
  <si>
    <t>５０歳</t>
    <rPh sb="2" eb="3">
      <t>サイ</t>
    </rPh>
    <phoneticPr fontId="13"/>
  </si>
  <si>
    <t>４０歳</t>
    <rPh sb="2" eb="3">
      <t>サイ</t>
    </rPh>
    <phoneticPr fontId="13"/>
  </si>
  <si>
    <t>３０歳</t>
    <rPh sb="2" eb="3">
      <t>サイ</t>
    </rPh>
    <phoneticPr fontId="13"/>
  </si>
  <si>
    <t>２０歳</t>
    <rPh sb="2" eb="3">
      <t>サイ</t>
    </rPh>
    <phoneticPr fontId="13"/>
  </si>
  <si>
    <t>１０歳</t>
    <rPh sb="2" eb="3">
      <t>サイ</t>
    </rPh>
    <phoneticPr fontId="13"/>
  </si>
  <si>
    <t>０歳</t>
    <rPh sb="1" eb="2">
      <t>サイ</t>
    </rPh>
    <phoneticPr fontId="13"/>
  </si>
  <si>
    <t>24歳</t>
    <phoneticPr fontId="6"/>
  </si>
  <si>
    <t>(人）</t>
    <rPh sb="1" eb="2">
      <t>ニン</t>
    </rPh>
    <phoneticPr fontId="6"/>
  </si>
  <si>
    <t>（人）</t>
    <rPh sb="1" eb="2">
      <t>ニン</t>
    </rPh>
    <phoneticPr fontId="6"/>
  </si>
  <si>
    <t>資料：国勢調査、毎月人口異動調査</t>
    <rPh sb="0" eb="2">
      <t>シリョウ</t>
    </rPh>
    <rPh sb="3" eb="5">
      <t>コクセイ</t>
    </rPh>
    <rPh sb="5" eb="7">
      <t>チョウサ</t>
    </rPh>
    <rPh sb="8" eb="10">
      <t>マイツキ</t>
    </rPh>
    <rPh sb="10" eb="12">
      <t>ジンコウ</t>
    </rPh>
    <rPh sb="12" eb="14">
      <t>イドウ</t>
    </rPh>
    <rPh sb="14" eb="16">
      <t>チョウサ</t>
    </rPh>
    <phoneticPr fontId="6"/>
  </si>
  <si>
    <t>【茅野市】</t>
    <rPh sb="1" eb="4">
      <t>チノシ</t>
    </rPh>
    <phoneticPr fontId="6"/>
  </si>
  <si>
    <t>59歳</t>
    <rPh sb="2" eb="3">
      <t>サイ</t>
    </rPh>
    <phoneticPr fontId="6"/>
  </si>
  <si>
    <t>55歳～59歳</t>
    <rPh sb="2" eb="3">
      <t>サイ</t>
    </rPh>
    <rPh sb="6" eb="7">
      <t>サイ</t>
    </rPh>
    <phoneticPr fontId="6"/>
  </si>
  <si>
    <t>（令和2年10月１日現在）</t>
    <rPh sb="1" eb="3">
      <t>レイワ</t>
    </rPh>
    <phoneticPr fontId="3"/>
  </si>
  <si>
    <t>（令和2年10月1日現在）</t>
    <rPh sb="1" eb="3">
      <t>レイワ</t>
    </rPh>
    <rPh sb="4" eb="5">
      <t>ネン</t>
    </rPh>
    <rPh sb="7" eb="8">
      <t>ガツ</t>
    </rPh>
    <rPh sb="9" eb="10">
      <t>ニチ</t>
    </rPh>
    <rPh sb="10" eb="12">
      <t>ゲンザイ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</si>
</sst>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#,##0_);[Red]\(#,##0\)"/>
  </numFmts>
  <fonts count="23">
    <font>
      <sz val="11"/>
      <name val="明朝"/>
      <family val="1"/>
      <charset val="128"/>
    </font>
    <font>
      <sz val="11"/>
      <name val="明朝"/>
      <family val="1"/>
      <charset val="128"/>
    </font>
    <font>
      <sz val="14"/>
      <name val="明朝"/>
      <family val="1"/>
      <charset val="128"/>
    </font>
    <font>
      <sz val="6"/>
      <name val="ＭＳ Ｐ明朝"/>
      <family val="1"/>
      <charset val="128"/>
    </font>
    <font>
      <sz val="9"/>
      <name val="明朝"/>
      <family val="1"/>
      <charset val="128"/>
    </font>
    <font>
      <sz val="14"/>
      <name val="ＭＳ Ｐ明朝"/>
      <family val="1"/>
      <charset val="128"/>
    </font>
    <font>
      <sz val="6"/>
      <name val="明朝"/>
      <family val="1"/>
      <charset val="128"/>
    </font>
    <font>
      <sz val="9"/>
      <name val="ＭＳ Ｐ明朝"/>
      <family val="1"/>
      <charset val="128"/>
    </font>
    <font>
      <sz val="10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7"/>
      <name val="明朝"/>
      <family val="1"/>
      <charset val="128"/>
    </font>
    <font>
      <sz val="12"/>
      <name val="明朝"/>
      <family val="1"/>
      <charset val="128"/>
    </font>
    <font>
      <sz val="9"/>
      <name val="ＭＳ Ｐゴシック"/>
      <family val="3"/>
      <charset val="128"/>
    </font>
    <font>
      <sz val="14"/>
      <color theme="0"/>
      <name val="明朝"/>
      <family val="1"/>
      <charset val="128"/>
    </font>
    <font>
      <sz val="14"/>
      <color theme="0"/>
      <name val="ＭＳ Ｐ明朝"/>
      <family val="1"/>
      <charset val="128"/>
    </font>
    <font>
      <sz val="14"/>
      <color rgb="FFFF0000"/>
      <name val="明朝"/>
      <family val="1"/>
      <charset val="128"/>
    </font>
    <font>
      <sz val="14"/>
      <color rgb="FFFF0000"/>
      <name val="ＭＳ Ｐ明朝"/>
      <family val="1"/>
      <charset val="128"/>
    </font>
    <font>
      <sz val="11"/>
      <color theme="0"/>
      <name val="明朝"/>
      <family val="1"/>
      <charset val="128"/>
    </font>
    <font>
      <sz val="8"/>
      <name val="明朝"/>
      <family val="1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9" fillId="0" borderId="0">
      <alignment vertical="center"/>
    </xf>
    <xf numFmtId="0" fontId="1" fillId="0" borderId="0"/>
    <xf numFmtId="0" fontId="2" fillId="0" borderId="0"/>
  </cellStyleXfs>
  <cellXfs count="127">
    <xf numFmtId="0" fontId="0" fillId="0" borderId="0" xfId="0"/>
    <xf numFmtId="0" fontId="5" fillId="0" borderId="0" xfId="0" applyFont="1"/>
    <xf numFmtId="0" fontId="7" fillId="0" borderId="1" xfId="0" quotePrefix="1" applyFont="1" applyBorder="1" applyAlignment="1">
      <alignment horizontal="right"/>
    </xf>
    <xf numFmtId="0" fontId="7" fillId="0" borderId="0" xfId="0" quotePrefix="1" applyFont="1" applyBorder="1" applyAlignment="1">
      <alignment horizontal="right"/>
    </xf>
    <xf numFmtId="0" fontId="7" fillId="0" borderId="0" xfId="0" applyFont="1"/>
    <xf numFmtId="0" fontId="10" fillId="0" borderId="0" xfId="0" applyFont="1"/>
    <xf numFmtId="0" fontId="10" fillId="0" borderId="0" xfId="0" applyFont="1" applyBorder="1"/>
    <xf numFmtId="0" fontId="12" fillId="0" borderId="0" xfId="0" applyFont="1"/>
    <xf numFmtId="0" fontId="12" fillId="0" borderId="9" xfId="0" applyFont="1" applyBorder="1" applyAlignment="1">
      <alignment horizontal="center"/>
    </xf>
    <xf numFmtId="177" fontId="12" fillId="0" borderId="10" xfId="0" applyNumberFormat="1" applyFont="1" applyBorder="1"/>
    <xf numFmtId="177" fontId="12" fillId="0" borderId="11" xfId="0" applyNumberFormat="1" applyFont="1" applyBorder="1"/>
    <xf numFmtId="177" fontId="12" fillId="0" borderId="12" xfId="0" applyNumberFormat="1" applyFont="1" applyBorder="1"/>
    <xf numFmtId="0" fontId="12" fillId="0" borderId="0" xfId="0" applyFont="1" applyBorder="1"/>
    <xf numFmtId="0" fontId="12" fillId="0" borderId="13" xfId="0" applyFont="1" applyBorder="1" applyAlignment="1">
      <alignment horizontal="center"/>
    </xf>
    <xf numFmtId="177" fontId="12" fillId="0" borderId="14" xfId="0" applyNumberFormat="1" applyFont="1" applyBorder="1"/>
    <xf numFmtId="3" fontId="12" fillId="0" borderId="15" xfId="0" applyNumberFormat="1" applyFont="1" applyBorder="1" applyAlignment="1">
      <alignment horizontal="center"/>
    </xf>
    <xf numFmtId="177" fontId="12" fillId="0" borderId="16" xfId="0" applyNumberFormat="1" applyFont="1" applyBorder="1"/>
    <xf numFmtId="0" fontId="12" fillId="0" borderId="17" xfId="0" applyFont="1" applyBorder="1" applyAlignment="1">
      <alignment horizontal="center"/>
    </xf>
    <xf numFmtId="177" fontId="12" fillId="0" borderId="18" xfId="0" applyNumberFormat="1" applyFont="1" applyBorder="1"/>
    <xf numFmtId="3" fontId="12" fillId="0" borderId="19" xfId="0" applyNumberFormat="1" applyFont="1" applyBorder="1" applyAlignment="1">
      <alignment horizontal="center"/>
    </xf>
    <xf numFmtId="177" fontId="12" fillId="0" borderId="20" xfId="0" applyNumberFormat="1" applyFont="1" applyBorder="1"/>
    <xf numFmtId="0" fontId="12" fillId="0" borderId="21" xfId="0" applyFont="1" applyBorder="1" applyAlignment="1">
      <alignment horizontal="center"/>
    </xf>
    <xf numFmtId="177" fontId="12" fillId="0" borderId="22" xfId="0" applyNumberFormat="1" applyFont="1" applyBorder="1"/>
    <xf numFmtId="3" fontId="12" fillId="0" borderId="23" xfId="0" applyNumberFormat="1" applyFont="1" applyBorder="1" applyAlignment="1">
      <alignment horizontal="center"/>
    </xf>
    <xf numFmtId="177" fontId="12" fillId="0" borderId="24" xfId="0" applyNumberFormat="1" applyFont="1" applyBorder="1"/>
    <xf numFmtId="3" fontId="12" fillId="0" borderId="25" xfId="0" applyNumberFormat="1" applyFont="1" applyBorder="1" applyAlignment="1">
      <alignment horizontal="center"/>
    </xf>
    <xf numFmtId="177" fontId="12" fillId="0" borderId="26" xfId="0" applyNumberFormat="1" applyFont="1" applyBorder="1"/>
    <xf numFmtId="177" fontId="12" fillId="0" borderId="27" xfId="0" applyNumberFormat="1" applyFont="1" applyBorder="1"/>
    <xf numFmtId="3" fontId="12" fillId="0" borderId="28" xfId="0" applyNumberFormat="1" applyFont="1" applyBorder="1" applyAlignment="1">
      <alignment horizontal="center"/>
    </xf>
    <xf numFmtId="177" fontId="12" fillId="0" borderId="29" xfId="0" applyNumberFormat="1" applyFont="1" applyBorder="1"/>
    <xf numFmtId="177" fontId="12" fillId="0" borderId="30" xfId="0" applyNumberFormat="1" applyFont="1" applyBorder="1"/>
    <xf numFmtId="177" fontId="12" fillId="0" borderId="31" xfId="0" applyNumberFormat="1" applyFont="1" applyBorder="1"/>
    <xf numFmtId="0" fontId="12" fillId="0" borderId="32" xfId="0" applyFont="1" applyBorder="1" applyAlignment="1">
      <alignment horizontal="center"/>
    </xf>
    <xf numFmtId="3" fontId="12" fillId="0" borderId="32" xfId="0" applyNumberFormat="1" applyFont="1" applyBorder="1"/>
    <xf numFmtId="3" fontId="12" fillId="0" borderId="33" xfId="0" applyNumberFormat="1" applyFont="1" applyBorder="1"/>
    <xf numFmtId="0" fontId="12" fillId="0" borderId="34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35" xfId="0" applyFont="1" applyBorder="1"/>
    <xf numFmtId="3" fontId="12" fillId="0" borderId="36" xfId="0" applyNumberFormat="1" applyFont="1" applyBorder="1" applyAlignment="1">
      <alignment horizontal="center"/>
    </xf>
    <xf numFmtId="177" fontId="12" fillId="0" borderId="37" xfId="0" applyNumberFormat="1" applyFont="1" applyBorder="1"/>
    <xf numFmtId="177" fontId="12" fillId="0" borderId="38" xfId="0" applyNumberFormat="1" applyFont="1" applyBorder="1"/>
    <xf numFmtId="177" fontId="12" fillId="0" borderId="39" xfId="0" applyNumberFormat="1" applyFont="1" applyBorder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right"/>
    </xf>
    <xf numFmtId="0" fontId="5" fillId="0" borderId="0" xfId="0" quotePrefix="1" applyFont="1" applyBorder="1" applyAlignment="1">
      <alignment horizontal="right"/>
    </xf>
    <xf numFmtId="177" fontId="12" fillId="0" borderId="40" xfId="0" applyNumberFormat="1" applyFont="1" applyBorder="1"/>
    <xf numFmtId="177" fontId="12" fillId="0" borderId="41" xfId="0" applyNumberFormat="1" applyFont="1" applyBorder="1"/>
    <xf numFmtId="177" fontId="12" fillId="0" borderId="42" xfId="0" applyNumberFormat="1" applyFont="1" applyBorder="1"/>
    <xf numFmtId="177" fontId="12" fillId="0" borderId="43" xfId="0" applyNumberFormat="1" applyFont="1" applyBorder="1" applyAlignment="1">
      <alignment horizontal="distributed" indent="1"/>
    </xf>
    <xf numFmtId="177" fontId="12" fillId="0" borderId="44" xfId="0" applyNumberFormat="1" applyFont="1" applyBorder="1" applyAlignment="1">
      <alignment horizontal="distributed" indent="1"/>
    </xf>
    <xf numFmtId="0" fontId="12" fillId="0" borderId="46" xfId="0" applyFont="1" applyBorder="1" applyAlignment="1">
      <alignment horizontal="center"/>
    </xf>
    <xf numFmtId="177" fontId="12" fillId="0" borderId="47" xfId="0" applyNumberFormat="1" applyFont="1" applyBorder="1"/>
    <xf numFmtId="177" fontId="12" fillId="0" borderId="48" xfId="0" applyNumberFormat="1" applyFont="1" applyBorder="1"/>
    <xf numFmtId="177" fontId="12" fillId="0" borderId="49" xfId="0" applyNumberFormat="1" applyFont="1" applyBorder="1"/>
    <xf numFmtId="177" fontId="12" fillId="0" borderId="50" xfId="0" applyNumberFormat="1" applyFont="1" applyBorder="1"/>
    <xf numFmtId="177" fontId="12" fillId="0" borderId="51" xfId="0" applyNumberFormat="1" applyFont="1" applyBorder="1"/>
    <xf numFmtId="3" fontId="12" fillId="0" borderId="52" xfId="0" applyNumberFormat="1" applyFont="1" applyBorder="1" applyAlignment="1">
      <alignment horizontal="center"/>
    </xf>
    <xf numFmtId="0" fontId="12" fillId="0" borderId="53" xfId="0" applyFont="1" applyBorder="1" applyAlignment="1">
      <alignment horizontal="center"/>
    </xf>
    <xf numFmtId="3" fontId="12" fillId="0" borderId="54" xfId="0" applyNumberFormat="1" applyFont="1" applyBorder="1" applyAlignment="1">
      <alignment horizontal="center"/>
    </xf>
    <xf numFmtId="177" fontId="12" fillId="0" borderId="0" xfId="0" applyNumberFormat="1" applyFont="1" applyBorder="1"/>
    <xf numFmtId="177" fontId="12" fillId="0" borderId="55" xfId="0" applyNumberFormat="1" applyFont="1" applyBorder="1"/>
    <xf numFmtId="177" fontId="12" fillId="0" borderId="56" xfId="0" applyNumberFormat="1" applyFont="1" applyBorder="1"/>
    <xf numFmtId="177" fontId="12" fillId="0" borderId="57" xfId="0" applyNumberFormat="1" applyFont="1" applyBorder="1"/>
    <xf numFmtId="177" fontId="12" fillId="0" borderId="58" xfId="0" applyNumberFormat="1" applyFont="1" applyBorder="1"/>
    <xf numFmtId="177" fontId="12" fillId="0" borderId="59" xfId="0" applyNumberFormat="1" applyFont="1" applyBorder="1"/>
    <xf numFmtId="177" fontId="12" fillId="0" borderId="60" xfId="0" applyNumberFormat="1" applyFont="1" applyBorder="1"/>
    <xf numFmtId="177" fontId="12" fillId="0" borderId="45" xfId="0" applyNumberFormat="1" applyFont="1" applyBorder="1"/>
    <xf numFmtId="0" fontId="2" fillId="0" borderId="0" xfId="4" applyFont="1"/>
    <xf numFmtId="0" fontId="4" fillId="0" borderId="0" xfId="4" applyFont="1" applyBorder="1" applyAlignment="1">
      <alignment horizontal="distributed"/>
    </xf>
    <xf numFmtId="0" fontId="2" fillId="0" borderId="0" xfId="4" applyFont="1" applyBorder="1" applyAlignment="1">
      <alignment horizontal="distributed"/>
    </xf>
    <xf numFmtId="0" fontId="2" fillId="0" borderId="0" xfId="5"/>
    <xf numFmtId="0" fontId="2" fillId="0" borderId="0" xfId="5" applyBorder="1"/>
    <xf numFmtId="176" fontId="2" fillId="0" borderId="0" xfId="5" applyNumberFormat="1"/>
    <xf numFmtId="176" fontId="2" fillId="0" borderId="0" xfId="5" applyNumberFormat="1" applyFont="1"/>
    <xf numFmtId="0" fontId="4" fillId="0" borderId="0" xfId="5" applyFont="1"/>
    <xf numFmtId="0" fontId="8" fillId="0" borderId="0" xfId="5" applyFont="1" applyAlignment="1">
      <alignment horizontal="right"/>
    </xf>
    <xf numFmtId="0" fontId="4" fillId="0" borderId="0" xfId="5" applyFont="1" applyAlignment="1">
      <alignment vertical="top"/>
    </xf>
    <xf numFmtId="0" fontId="4" fillId="0" borderId="0" xfId="5" applyFont="1" applyAlignment="1"/>
    <xf numFmtId="0" fontId="4" fillId="0" borderId="0" xfId="4" applyFont="1" applyAlignment="1"/>
    <xf numFmtId="0" fontId="2" fillId="0" borderId="0" xfId="5" applyFont="1" applyAlignment="1">
      <alignment horizontal="right"/>
    </xf>
    <xf numFmtId="176" fontId="14" fillId="0" borderId="0" xfId="5" applyNumberFormat="1" applyFont="1" applyAlignment="1">
      <alignment horizontal="center"/>
    </xf>
    <xf numFmtId="0" fontId="14" fillId="0" borderId="0" xfId="5" applyFont="1" applyAlignment="1">
      <alignment horizontal="center"/>
    </xf>
    <xf numFmtId="0" fontId="10" fillId="0" borderId="0" xfId="0" applyFont="1" applyBorder="1" applyAlignment="1">
      <alignment horizontal="center"/>
    </xf>
    <xf numFmtId="3" fontId="10" fillId="0" borderId="32" xfId="0" applyNumberFormat="1" applyFont="1" applyBorder="1" applyAlignment="1">
      <alignment horizontal="center"/>
    </xf>
    <xf numFmtId="177" fontId="10" fillId="0" borderId="32" xfId="0" applyNumberFormat="1" applyFont="1" applyBorder="1"/>
    <xf numFmtId="177" fontId="10" fillId="0" borderId="32" xfId="0" applyNumberFormat="1" applyFont="1" applyBorder="1" applyAlignment="1">
      <alignment horizontal="right"/>
    </xf>
    <xf numFmtId="0" fontId="16" fillId="0" borderId="0" xfId="5" applyFont="1" applyBorder="1" applyAlignment="1">
      <alignment horizontal="center"/>
    </xf>
    <xf numFmtId="3" fontId="17" fillId="0" borderId="0" xfId="4" applyNumberFormat="1" applyFont="1" applyBorder="1"/>
    <xf numFmtId="0" fontId="2" fillId="0" borderId="0" xfId="5" applyFont="1"/>
    <xf numFmtId="0" fontId="12" fillId="0" borderId="61" xfId="0" applyFont="1" applyBorder="1" applyAlignment="1">
      <alignment horizontal="distributed" indent="1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38" fontId="16" fillId="0" borderId="0" xfId="1" applyFont="1" applyBorder="1"/>
    <xf numFmtId="3" fontId="16" fillId="0" borderId="0" xfId="4" applyNumberFormat="1" applyFont="1" applyBorder="1"/>
    <xf numFmtId="0" fontId="4" fillId="0" borderId="0" xfId="4" applyFont="1" applyBorder="1" applyAlignment="1">
      <alignment horizontal="center"/>
    </xf>
    <xf numFmtId="0" fontId="4" fillId="0" borderId="0" xfId="5" applyFont="1" applyAlignment="1">
      <alignment horizontal="center"/>
    </xf>
    <xf numFmtId="0" fontId="15" fillId="0" borderId="0" xfId="5" applyFont="1" applyAlignment="1">
      <alignment horizontal="center"/>
    </xf>
    <xf numFmtId="0" fontId="15" fillId="0" borderId="0" xfId="5" applyFont="1" applyAlignment="1">
      <alignment horizontal="center" vertical="top"/>
    </xf>
    <xf numFmtId="0" fontId="15" fillId="0" borderId="0" xfId="4" applyFont="1" applyAlignment="1">
      <alignment horizontal="center"/>
    </xf>
    <xf numFmtId="0" fontId="16" fillId="0" borderId="0" xfId="4" applyFont="1" applyBorder="1" applyAlignment="1">
      <alignment horizontal="center"/>
    </xf>
    <xf numFmtId="0" fontId="16" fillId="0" borderId="0" xfId="4" applyFont="1" applyBorder="1"/>
    <xf numFmtId="0" fontId="16" fillId="0" borderId="0" xfId="5" applyFont="1" applyBorder="1"/>
    <xf numFmtId="177" fontId="12" fillId="0" borderId="42" xfId="5" applyNumberFormat="1" applyFont="1" applyBorder="1"/>
    <xf numFmtId="177" fontId="12" fillId="0" borderId="45" xfId="5" applyNumberFormat="1" applyFont="1" applyBorder="1"/>
    <xf numFmtId="0" fontId="18" fillId="0" borderId="0" xfId="5" applyFont="1" applyBorder="1"/>
    <xf numFmtId="3" fontId="19" fillId="0" borderId="0" xfId="4" applyNumberFormat="1" applyFont="1" applyBorder="1"/>
    <xf numFmtId="0" fontId="18" fillId="0" borderId="0" xfId="4" applyFont="1"/>
    <xf numFmtId="0" fontId="18" fillId="0" borderId="0" xfId="5" applyFont="1"/>
    <xf numFmtId="176" fontId="12" fillId="0" borderId="0" xfId="0" applyNumberFormat="1" applyFont="1" applyBorder="1" applyAlignment="1">
      <alignment horizontal="right"/>
    </xf>
    <xf numFmtId="177" fontId="12" fillId="0" borderId="0" xfId="0" applyNumberFormat="1" applyFont="1" applyBorder="1" applyAlignment="1">
      <alignment horizontal="distributed" indent="1"/>
    </xf>
    <xf numFmtId="177" fontId="10" fillId="0" borderId="0" xfId="0" applyNumberFormat="1" applyFont="1" applyBorder="1" applyAlignment="1">
      <alignment horizontal="right"/>
    </xf>
    <xf numFmtId="0" fontId="20" fillId="0" borderId="0" xfId="0" applyFont="1" applyAlignment="1">
      <alignment vertical="center"/>
    </xf>
    <xf numFmtId="176" fontId="21" fillId="0" borderId="0" xfId="5" applyNumberFormat="1" applyFont="1"/>
    <xf numFmtId="0" fontId="21" fillId="0" borderId="0" xfId="5" applyFont="1"/>
    <xf numFmtId="0" fontId="22" fillId="0" borderId="0" xfId="5" applyFont="1" applyAlignment="1">
      <alignment horizontal="center"/>
    </xf>
    <xf numFmtId="0" fontId="12" fillId="0" borderId="0" xfId="0" applyFont="1" applyAlignment="1">
      <alignment horizontal="right" vertical="top"/>
    </xf>
    <xf numFmtId="0" fontId="15" fillId="0" borderId="0" xfId="5" applyFont="1" applyAlignment="1">
      <alignment horizontal="center" vertical="center"/>
    </xf>
    <xf numFmtId="0" fontId="15" fillId="0" borderId="0" xfId="4" applyFont="1" applyAlignment="1">
      <alignment horizontal="center" vertical="center"/>
    </xf>
    <xf numFmtId="0" fontId="4" fillId="0" borderId="0" xfId="5" applyFont="1" applyAlignment="1">
      <alignment vertical="center"/>
    </xf>
    <xf numFmtId="0" fontId="4" fillId="0" borderId="0" xfId="4" applyFont="1" applyAlignment="1">
      <alignment vertical="center"/>
    </xf>
    <xf numFmtId="0" fontId="15" fillId="0" borderId="0" xfId="5" applyFont="1" applyAlignment="1">
      <alignment horizontal="center" vertical="center"/>
    </xf>
    <xf numFmtId="0" fontId="15" fillId="0" borderId="0" xfId="4" applyFont="1" applyAlignment="1">
      <alignment horizontal="center" vertical="center"/>
    </xf>
  </cellXfs>
  <cellStyles count="6">
    <cellStyle name="桁区切り" xfId="1" builtinId="6"/>
    <cellStyle name="桁区切り 2" xfId="2"/>
    <cellStyle name="標準" xfId="0" builtinId="0"/>
    <cellStyle name="標準 2" xfId="3"/>
    <cellStyle name="標準_P18・19　年齢別人口" xfId="4"/>
    <cellStyle name="標準_人口ピラミッド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8890737552154874E-2"/>
          <c:y val="1.2548262548262547E-2"/>
          <c:w val="0.91863765060863734"/>
          <c:h val="0.9681471744479850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'R2.10グラフ（国勢調査）    '!$S$3:$S$103</c:f>
              <c:numCache>
                <c:formatCode>General</c:formatCode>
                <c:ptCount val="101"/>
                <c:pt idx="0">
                  <c:v>187</c:v>
                </c:pt>
                <c:pt idx="1">
                  <c:v>189</c:v>
                </c:pt>
                <c:pt idx="2">
                  <c:v>203</c:v>
                </c:pt>
                <c:pt idx="3">
                  <c:v>213</c:v>
                </c:pt>
                <c:pt idx="4">
                  <c:v>189</c:v>
                </c:pt>
                <c:pt idx="5">
                  <c:v>254</c:v>
                </c:pt>
                <c:pt idx="6">
                  <c:v>229</c:v>
                </c:pt>
                <c:pt idx="7">
                  <c:v>237</c:v>
                </c:pt>
                <c:pt idx="8">
                  <c:v>244</c:v>
                </c:pt>
                <c:pt idx="9">
                  <c:v>236</c:v>
                </c:pt>
                <c:pt idx="10">
                  <c:v>243</c:v>
                </c:pt>
                <c:pt idx="11">
                  <c:v>253</c:v>
                </c:pt>
                <c:pt idx="12">
                  <c:v>262</c:v>
                </c:pt>
                <c:pt idx="13">
                  <c:v>234</c:v>
                </c:pt>
                <c:pt idx="14">
                  <c:v>242</c:v>
                </c:pt>
                <c:pt idx="15">
                  <c:v>257</c:v>
                </c:pt>
                <c:pt idx="16">
                  <c:v>308</c:v>
                </c:pt>
                <c:pt idx="17">
                  <c:v>277</c:v>
                </c:pt>
                <c:pt idx="18">
                  <c:v>280</c:v>
                </c:pt>
                <c:pt idx="19">
                  <c:v>205</c:v>
                </c:pt>
                <c:pt idx="20">
                  <c:v>189</c:v>
                </c:pt>
                <c:pt idx="21">
                  <c:v>164</c:v>
                </c:pt>
                <c:pt idx="22">
                  <c:v>182</c:v>
                </c:pt>
                <c:pt idx="23">
                  <c:v>185</c:v>
                </c:pt>
                <c:pt idx="24">
                  <c:v>235</c:v>
                </c:pt>
                <c:pt idx="25">
                  <c:v>208</c:v>
                </c:pt>
                <c:pt idx="26">
                  <c:v>203</c:v>
                </c:pt>
                <c:pt idx="27">
                  <c:v>208</c:v>
                </c:pt>
                <c:pt idx="28">
                  <c:v>203</c:v>
                </c:pt>
                <c:pt idx="29">
                  <c:v>228</c:v>
                </c:pt>
                <c:pt idx="30">
                  <c:v>215</c:v>
                </c:pt>
                <c:pt idx="31">
                  <c:v>223</c:v>
                </c:pt>
                <c:pt idx="32">
                  <c:v>264</c:v>
                </c:pt>
                <c:pt idx="33">
                  <c:v>274</c:v>
                </c:pt>
                <c:pt idx="34">
                  <c:v>248</c:v>
                </c:pt>
                <c:pt idx="35">
                  <c:v>273</c:v>
                </c:pt>
                <c:pt idx="36">
                  <c:v>289</c:v>
                </c:pt>
                <c:pt idx="37">
                  <c:v>278</c:v>
                </c:pt>
                <c:pt idx="38">
                  <c:v>322</c:v>
                </c:pt>
                <c:pt idx="39">
                  <c:v>299</c:v>
                </c:pt>
                <c:pt idx="40">
                  <c:v>329</c:v>
                </c:pt>
                <c:pt idx="41">
                  <c:v>345</c:v>
                </c:pt>
                <c:pt idx="42">
                  <c:v>355</c:v>
                </c:pt>
                <c:pt idx="43">
                  <c:v>354</c:v>
                </c:pt>
                <c:pt idx="44">
                  <c:v>461</c:v>
                </c:pt>
                <c:pt idx="45">
                  <c:v>399</c:v>
                </c:pt>
                <c:pt idx="46">
                  <c:v>470</c:v>
                </c:pt>
                <c:pt idx="47">
                  <c:v>411</c:v>
                </c:pt>
                <c:pt idx="48">
                  <c:v>434</c:v>
                </c:pt>
                <c:pt idx="49">
                  <c:v>385</c:v>
                </c:pt>
                <c:pt idx="50">
                  <c:v>399</c:v>
                </c:pt>
                <c:pt idx="51">
                  <c:v>391</c:v>
                </c:pt>
                <c:pt idx="52">
                  <c:v>393</c:v>
                </c:pt>
                <c:pt idx="53">
                  <c:v>362</c:v>
                </c:pt>
                <c:pt idx="54">
                  <c:v>261</c:v>
                </c:pt>
                <c:pt idx="55">
                  <c:v>320</c:v>
                </c:pt>
                <c:pt idx="56">
                  <c:v>339</c:v>
                </c:pt>
                <c:pt idx="57">
                  <c:v>329</c:v>
                </c:pt>
                <c:pt idx="58">
                  <c:v>278</c:v>
                </c:pt>
                <c:pt idx="59">
                  <c:v>291</c:v>
                </c:pt>
                <c:pt idx="60">
                  <c:v>337</c:v>
                </c:pt>
                <c:pt idx="61">
                  <c:v>366</c:v>
                </c:pt>
                <c:pt idx="62">
                  <c:v>335</c:v>
                </c:pt>
                <c:pt idx="63">
                  <c:v>308</c:v>
                </c:pt>
                <c:pt idx="64">
                  <c:v>316</c:v>
                </c:pt>
                <c:pt idx="65">
                  <c:v>330</c:v>
                </c:pt>
                <c:pt idx="66">
                  <c:v>328</c:v>
                </c:pt>
                <c:pt idx="67">
                  <c:v>353</c:v>
                </c:pt>
                <c:pt idx="68">
                  <c:v>395</c:v>
                </c:pt>
                <c:pt idx="69">
                  <c:v>438</c:v>
                </c:pt>
                <c:pt idx="70">
                  <c:v>464</c:v>
                </c:pt>
                <c:pt idx="71">
                  <c:v>505</c:v>
                </c:pt>
                <c:pt idx="72">
                  <c:v>496</c:v>
                </c:pt>
                <c:pt idx="73">
                  <c:v>487</c:v>
                </c:pt>
                <c:pt idx="74">
                  <c:v>296</c:v>
                </c:pt>
                <c:pt idx="75">
                  <c:v>340</c:v>
                </c:pt>
                <c:pt idx="76">
                  <c:v>427</c:v>
                </c:pt>
                <c:pt idx="77">
                  <c:v>363</c:v>
                </c:pt>
                <c:pt idx="78">
                  <c:v>379</c:v>
                </c:pt>
                <c:pt idx="79">
                  <c:v>362</c:v>
                </c:pt>
                <c:pt idx="80">
                  <c:v>322</c:v>
                </c:pt>
                <c:pt idx="81">
                  <c:v>255</c:v>
                </c:pt>
                <c:pt idx="82">
                  <c:v>263</c:v>
                </c:pt>
                <c:pt idx="83">
                  <c:v>281</c:v>
                </c:pt>
                <c:pt idx="84">
                  <c:v>289</c:v>
                </c:pt>
                <c:pt idx="85">
                  <c:v>224</c:v>
                </c:pt>
                <c:pt idx="86">
                  <c:v>208</c:v>
                </c:pt>
                <c:pt idx="87">
                  <c:v>229</c:v>
                </c:pt>
                <c:pt idx="88">
                  <c:v>172</c:v>
                </c:pt>
                <c:pt idx="89">
                  <c:v>190</c:v>
                </c:pt>
                <c:pt idx="90">
                  <c:v>161</c:v>
                </c:pt>
                <c:pt idx="91">
                  <c:v>174</c:v>
                </c:pt>
                <c:pt idx="92">
                  <c:v>168</c:v>
                </c:pt>
                <c:pt idx="93">
                  <c:v>120</c:v>
                </c:pt>
                <c:pt idx="94">
                  <c:v>120</c:v>
                </c:pt>
                <c:pt idx="95">
                  <c:v>69</c:v>
                </c:pt>
                <c:pt idx="96">
                  <c:v>46</c:v>
                </c:pt>
                <c:pt idx="97">
                  <c:v>44</c:v>
                </c:pt>
                <c:pt idx="98">
                  <c:v>22</c:v>
                </c:pt>
                <c:pt idx="99">
                  <c:v>27</c:v>
                </c:pt>
                <c:pt idx="100">
                  <c:v>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6D-43E1-94E4-1831CE1B49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41391680"/>
        <c:axId val="141395208"/>
      </c:barChart>
      <c:catAx>
        <c:axId val="141391680"/>
        <c:scaling>
          <c:orientation val="minMax"/>
        </c:scaling>
        <c:delete val="1"/>
        <c:axPos val="l"/>
        <c:majorTickMark val="out"/>
        <c:minorTickMark val="none"/>
        <c:tickLblPos val="nextTo"/>
        <c:crossAx val="141395208"/>
        <c:crosses val="autoZero"/>
        <c:auto val="1"/>
        <c:lblAlgn val="ctr"/>
        <c:lblOffset val="100"/>
        <c:noMultiLvlLbl val="0"/>
      </c:catAx>
      <c:valAx>
        <c:axId val="141395208"/>
        <c:scaling>
          <c:orientation val="minMax"/>
          <c:max val="6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139168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portrait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405524804448948E-2"/>
          <c:y val="1.1282129385664315E-2"/>
          <c:w val="0.91842105263158491"/>
          <c:h val="0.9681168554846537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'R2.10グラフ（国勢調査）    '!$R$3:$R$103</c:f>
              <c:numCache>
                <c:formatCode>General</c:formatCode>
                <c:ptCount val="101"/>
                <c:pt idx="0">
                  <c:v>183</c:v>
                </c:pt>
                <c:pt idx="1">
                  <c:v>193</c:v>
                </c:pt>
                <c:pt idx="2">
                  <c:v>201</c:v>
                </c:pt>
                <c:pt idx="3">
                  <c:v>220</c:v>
                </c:pt>
                <c:pt idx="4">
                  <c:v>270</c:v>
                </c:pt>
                <c:pt idx="5">
                  <c:v>253</c:v>
                </c:pt>
                <c:pt idx="6">
                  <c:v>248</c:v>
                </c:pt>
                <c:pt idx="7">
                  <c:v>255</c:v>
                </c:pt>
                <c:pt idx="8">
                  <c:v>252</c:v>
                </c:pt>
                <c:pt idx="9">
                  <c:v>250</c:v>
                </c:pt>
                <c:pt idx="10">
                  <c:v>272</c:v>
                </c:pt>
                <c:pt idx="11">
                  <c:v>234</c:v>
                </c:pt>
                <c:pt idx="12">
                  <c:v>262</c:v>
                </c:pt>
                <c:pt idx="13">
                  <c:v>275</c:v>
                </c:pt>
                <c:pt idx="14">
                  <c:v>267</c:v>
                </c:pt>
                <c:pt idx="15">
                  <c:v>283</c:v>
                </c:pt>
                <c:pt idx="16">
                  <c:v>328</c:v>
                </c:pt>
                <c:pt idx="17">
                  <c:v>329</c:v>
                </c:pt>
                <c:pt idx="18">
                  <c:v>342</c:v>
                </c:pt>
                <c:pt idx="19">
                  <c:v>311</c:v>
                </c:pt>
                <c:pt idx="20">
                  <c:v>358</c:v>
                </c:pt>
                <c:pt idx="21">
                  <c:v>345</c:v>
                </c:pt>
                <c:pt idx="22">
                  <c:v>300</c:v>
                </c:pt>
                <c:pt idx="23">
                  <c:v>233</c:v>
                </c:pt>
                <c:pt idx="24">
                  <c:v>232</c:v>
                </c:pt>
                <c:pt idx="25">
                  <c:v>257</c:v>
                </c:pt>
                <c:pt idx="26">
                  <c:v>234</c:v>
                </c:pt>
                <c:pt idx="27">
                  <c:v>236</c:v>
                </c:pt>
                <c:pt idx="28">
                  <c:v>251</c:v>
                </c:pt>
                <c:pt idx="29">
                  <c:v>226</c:v>
                </c:pt>
                <c:pt idx="30">
                  <c:v>227</c:v>
                </c:pt>
                <c:pt idx="31">
                  <c:v>243</c:v>
                </c:pt>
                <c:pt idx="32">
                  <c:v>243</c:v>
                </c:pt>
                <c:pt idx="33">
                  <c:v>285</c:v>
                </c:pt>
                <c:pt idx="34">
                  <c:v>276</c:v>
                </c:pt>
                <c:pt idx="35">
                  <c:v>279</c:v>
                </c:pt>
                <c:pt idx="36">
                  <c:v>272</c:v>
                </c:pt>
                <c:pt idx="37">
                  <c:v>308</c:v>
                </c:pt>
                <c:pt idx="38">
                  <c:v>281</c:v>
                </c:pt>
                <c:pt idx="39">
                  <c:v>312</c:v>
                </c:pt>
                <c:pt idx="40">
                  <c:v>340</c:v>
                </c:pt>
                <c:pt idx="41">
                  <c:v>396</c:v>
                </c:pt>
                <c:pt idx="42">
                  <c:v>391</c:v>
                </c:pt>
                <c:pt idx="43">
                  <c:v>426</c:v>
                </c:pt>
                <c:pt idx="44">
                  <c:v>403</c:v>
                </c:pt>
                <c:pt idx="45">
                  <c:v>449</c:v>
                </c:pt>
                <c:pt idx="46">
                  <c:v>468</c:v>
                </c:pt>
                <c:pt idx="47">
                  <c:v>423</c:v>
                </c:pt>
                <c:pt idx="48">
                  <c:v>442</c:v>
                </c:pt>
                <c:pt idx="49">
                  <c:v>479</c:v>
                </c:pt>
                <c:pt idx="50">
                  <c:v>411</c:v>
                </c:pt>
                <c:pt idx="51">
                  <c:v>438</c:v>
                </c:pt>
                <c:pt idx="52">
                  <c:v>366</c:v>
                </c:pt>
                <c:pt idx="53">
                  <c:v>409</c:v>
                </c:pt>
                <c:pt idx="54">
                  <c:v>309</c:v>
                </c:pt>
                <c:pt idx="55">
                  <c:v>360</c:v>
                </c:pt>
                <c:pt idx="56">
                  <c:v>325</c:v>
                </c:pt>
                <c:pt idx="57">
                  <c:v>343</c:v>
                </c:pt>
                <c:pt idx="58">
                  <c:v>311</c:v>
                </c:pt>
                <c:pt idx="59">
                  <c:v>322</c:v>
                </c:pt>
                <c:pt idx="60">
                  <c:v>316</c:v>
                </c:pt>
                <c:pt idx="61">
                  <c:v>322</c:v>
                </c:pt>
                <c:pt idx="62">
                  <c:v>314</c:v>
                </c:pt>
                <c:pt idx="63">
                  <c:v>335</c:v>
                </c:pt>
                <c:pt idx="64">
                  <c:v>337</c:v>
                </c:pt>
                <c:pt idx="65">
                  <c:v>327</c:v>
                </c:pt>
                <c:pt idx="66">
                  <c:v>320</c:v>
                </c:pt>
                <c:pt idx="67">
                  <c:v>334</c:v>
                </c:pt>
                <c:pt idx="68">
                  <c:v>374</c:v>
                </c:pt>
                <c:pt idx="69">
                  <c:v>408</c:v>
                </c:pt>
                <c:pt idx="70">
                  <c:v>429</c:v>
                </c:pt>
                <c:pt idx="71">
                  <c:v>500</c:v>
                </c:pt>
                <c:pt idx="72">
                  <c:v>474</c:v>
                </c:pt>
                <c:pt idx="73">
                  <c:v>468</c:v>
                </c:pt>
                <c:pt idx="74">
                  <c:v>272</c:v>
                </c:pt>
                <c:pt idx="75">
                  <c:v>308</c:v>
                </c:pt>
                <c:pt idx="76">
                  <c:v>355</c:v>
                </c:pt>
                <c:pt idx="77">
                  <c:v>293</c:v>
                </c:pt>
                <c:pt idx="78">
                  <c:v>319</c:v>
                </c:pt>
                <c:pt idx="79">
                  <c:v>296</c:v>
                </c:pt>
                <c:pt idx="80">
                  <c:v>290</c:v>
                </c:pt>
                <c:pt idx="81">
                  <c:v>237</c:v>
                </c:pt>
                <c:pt idx="82">
                  <c:v>222</c:v>
                </c:pt>
                <c:pt idx="83">
                  <c:v>206</c:v>
                </c:pt>
                <c:pt idx="84">
                  <c:v>196</c:v>
                </c:pt>
                <c:pt idx="85">
                  <c:v>163</c:v>
                </c:pt>
                <c:pt idx="86">
                  <c:v>156</c:v>
                </c:pt>
                <c:pt idx="87">
                  <c:v>138</c:v>
                </c:pt>
                <c:pt idx="88">
                  <c:v>124</c:v>
                </c:pt>
                <c:pt idx="89">
                  <c:v>108</c:v>
                </c:pt>
                <c:pt idx="90">
                  <c:v>95</c:v>
                </c:pt>
                <c:pt idx="91">
                  <c:v>76</c:v>
                </c:pt>
                <c:pt idx="92">
                  <c:v>56</c:v>
                </c:pt>
                <c:pt idx="93">
                  <c:v>37</c:v>
                </c:pt>
                <c:pt idx="94">
                  <c:v>29</c:v>
                </c:pt>
                <c:pt idx="95">
                  <c:v>24</c:v>
                </c:pt>
                <c:pt idx="96">
                  <c:v>12</c:v>
                </c:pt>
                <c:pt idx="97">
                  <c:v>15</c:v>
                </c:pt>
                <c:pt idx="98">
                  <c:v>10</c:v>
                </c:pt>
                <c:pt idx="99">
                  <c:v>7</c:v>
                </c:pt>
                <c:pt idx="100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AF8-4EF8-A593-3320A02114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41395600"/>
        <c:axId val="140864296"/>
      </c:barChart>
      <c:catAx>
        <c:axId val="141395600"/>
        <c:scaling>
          <c:orientation val="minMax"/>
        </c:scaling>
        <c:delete val="1"/>
        <c:axPos val="r"/>
        <c:majorTickMark val="out"/>
        <c:minorTickMark val="none"/>
        <c:tickLblPos val="nextTo"/>
        <c:crossAx val="140864296"/>
        <c:crosses val="autoZero"/>
        <c:auto val="1"/>
        <c:lblAlgn val="ctr"/>
        <c:lblOffset val="100"/>
        <c:noMultiLvlLbl val="0"/>
      </c:catAx>
      <c:valAx>
        <c:axId val="140864296"/>
        <c:scaling>
          <c:orientation val="maxMin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1395600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361950</xdr:colOff>
      <xdr:row>3</xdr:row>
      <xdr:rowOff>9525</xdr:rowOff>
    </xdr:from>
    <xdr:to>
      <xdr:col>11</xdr:col>
      <xdr:colOff>209550</xdr:colOff>
      <xdr:row>48</xdr:row>
      <xdr:rowOff>28575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3</xdr:row>
      <xdr:rowOff>47625</xdr:rowOff>
    </xdr:from>
    <xdr:to>
      <xdr:col>6</xdr:col>
      <xdr:colOff>28575</xdr:colOff>
      <xdr:row>48</xdr:row>
      <xdr:rowOff>47625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60325</xdr:colOff>
      <xdr:row>7</xdr:row>
      <xdr:rowOff>66675</xdr:rowOff>
    </xdr:from>
    <xdr:to>
      <xdr:col>4</xdr:col>
      <xdr:colOff>755669</xdr:colOff>
      <xdr:row>9</xdr:row>
      <xdr:rowOff>123825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1403350" y="1581150"/>
          <a:ext cx="1600219" cy="495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太平洋戦争出兵の</a:t>
          </a:r>
        </a:p>
        <a:p>
          <a:pPr algn="ctr" rtl="1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ため男性が少ない</a:t>
          </a:r>
        </a:p>
      </xdr:txBody>
    </xdr:sp>
    <xdr:clientData/>
  </xdr:twoCellAnchor>
  <xdr:twoCellAnchor>
    <xdr:from>
      <xdr:col>2</xdr:col>
      <xdr:colOff>209550</xdr:colOff>
      <xdr:row>41</xdr:row>
      <xdr:rowOff>76200</xdr:rowOff>
    </xdr:from>
    <xdr:to>
      <xdr:col>3</xdr:col>
      <xdr:colOff>800100</xdr:colOff>
      <xdr:row>43</xdr:row>
      <xdr:rowOff>66675</xdr:rowOff>
    </xdr:to>
    <xdr:sp macro="" textlink="">
      <xdr:nvSpPr>
        <xdr:cNvPr id="5" name="Text Box 3"/>
        <xdr:cNvSpPr txBox="1">
          <a:spLocks noChangeArrowheads="1"/>
        </xdr:cNvSpPr>
      </xdr:nvSpPr>
      <xdr:spPr bwMode="auto">
        <a:xfrm>
          <a:off x="647700" y="9039225"/>
          <a:ext cx="1495425" cy="4286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子どもの数が</a:t>
          </a:r>
        </a:p>
        <a:p>
          <a:pPr algn="ctr" rtl="1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減少している</a:t>
          </a:r>
        </a:p>
      </xdr:txBody>
    </xdr:sp>
    <xdr:clientData/>
  </xdr:twoCellAnchor>
  <xdr:twoCellAnchor>
    <xdr:from>
      <xdr:col>9</xdr:col>
      <xdr:colOff>841375</xdr:colOff>
      <xdr:row>24</xdr:row>
      <xdr:rowOff>130175</xdr:rowOff>
    </xdr:from>
    <xdr:to>
      <xdr:col>11</xdr:col>
      <xdr:colOff>85725</xdr:colOff>
      <xdr:row>26</xdr:row>
      <xdr:rowOff>180975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7118350" y="5368925"/>
          <a:ext cx="1054100" cy="4889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第２次ベビー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ブーム</a:t>
          </a:r>
        </a:p>
      </xdr:txBody>
    </xdr:sp>
    <xdr:clientData/>
  </xdr:twoCellAnchor>
  <xdr:twoCellAnchor>
    <xdr:from>
      <xdr:col>10</xdr:col>
      <xdr:colOff>122918</xdr:colOff>
      <xdr:row>13</xdr:row>
      <xdr:rowOff>99785</xdr:rowOff>
    </xdr:from>
    <xdr:to>
      <xdr:col>11</xdr:col>
      <xdr:colOff>95250</xdr:colOff>
      <xdr:row>15</xdr:row>
      <xdr:rowOff>104775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7304768" y="2928710"/>
          <a:ext cx="877207" cy="4431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太平洋戦争</a:t>
          </a:r>
        </a:p>
        <a:p>
          <a:pPr algn="ctr" rtl="1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終結</a:t>
          </a:r>
        </a:p>
      </xdr:txBody>
    </xdr:sp>
    <xdr:clientData/>
  </xdr:twoCellAnchor>
  <xdr:twoCellAnchor>
    <xdr:from>
      <xdr:col>8</xdr:col>
      <xdr:colOff>120650</xdr:colOff>
      <xdr:row>4</xdr:row>
      <xdr:rowOff>47624</xdr:rowOff>
    </xdr:from>
    <xdr:to>
      <xdr:col>10</xdr:col>
      <xdr:colOff>7671</xdr:colOff>
      <xdr:row>6</xdr:row>
      <xdr:rowOff>114299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5492750" y="904874"/>
          <a:ext cx="1696771" cy="504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3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長寿の傾向が見られる</a:t>
          </a:r>
        </a:p>
      </xdr:txBody>
    </xdr:sp>
    <xdr:clientData/>
  </xdr:twoCellAnchor>
  <xdr:twoCellAnchor>
    <xdr:from>
      <xdr:col>2</xdr:col>
      <xdr:colOff>0</xdr:colOff>
      <xdr:row>12</xdr:row>
      <xdr:rowOff>76201</xdr:rowOff>
    </xdr:from>
    <xdr:to>
      <xdr:col>3</xdr:col>
      <xdr:colOff>200025</xdr:colOff>
      <xdr:row>14</xdr:row>
      <xdr:rowOff>209550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438150" y="2686051"/>
          <a:ext cx="1104900" cy="57149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第１次ベビー</a:t>
          </a:r>
        </a:p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ブーム団塊の</a:t>
          </a:r>
        </a:p>
        <a:p>
          <a:pPr algn="ctr" rtl="1">
            <a:lnSpc>
              <a:spcPts val="13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世代と呼ばれる</a:t>
          </a:r>
        </a:p>
      </xdr:txBody>
    </xdr:sp>
    <xdr:clientData/>
  </xdr:twoCellAnchor>
  <xdr:twoCellAnchor>
    <xdr:from>
      <xdr:col>2</xdr:col>
      <xdr:colOff>804181</xdr:colOff>
      <xdr:row>22</xdr:row>
      <xdr:rowOff>149678</xdr:rowOff>
    </xdr:from>
    <xdr:to>
      <xdr:col>3</xdr:col>
      <xdr:colOff>318406</xdr:colOff>
      <xdr:row>23</xdr:row>
      <xdr:rowOff>159203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1242331" y="4950278"/>
          <a:ext cx="419100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丙午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14"/>
  <sheetViews>
    <sheetView showGridLines="0" zoomScaleNormal="100" workbookViewId="0">
      <pane ySplit="4" topLeftCell="A5" activePane="bottomLeft" state="frozen"/>
      <selection pane="bottomLeft" activeCell="I47" sqref="I47"/>
    </sheetView>
  </sheetViews>
  <sheetFormatPr defaultColWidth="9" defaultRowHeight="13.5"/>
  <cols>
    <col min="1" max="1" width="2.125" style="7" customWidth="1"/>
    <col min="2" max="9" width="11.875" style="7" customWidth="1"/>
    <col min="10" max="10" width="1.875" style="7" customWidth="1"/>
    <col min="11" max="11" width="1.75" style="7" customWidth="1"/>
    <col min="12" max="12" width="10" style="7" customWidth="1"/>
    <col min="13" max="15" width="9" style="7" customWidth="1"/>
    <col min="16" max="16384" width="9" style="7"/>
  </cols>
  <sheetData>
    <row r="1" spans="2:16" s="1" customFormat="1" ht="17.25">
      <c r="B1" s="1" t="s">
        <v>7</v>
      </c>
      <c r="I1" s="44"/>
      <c r="J1" s="44"/>
    </row>
    <row r="2" spans="2:16" s="4" customFormat="1" ht="12" thickBot="1">
      <c r="I2" s="2" t="s">
        <v>253</v>
      </c>
      <c r="J2" s="3"/>
      <c r="O2" s="2" t="str">
        <f>I2</f>
        <v>（令和2年10月１日現在）</v>
      </c>
      <c r="P2" s="3"/>
    </row>
    <row r="3" spans="2:16" ht="14.25" thickBot="1">
      <c r="B3" s="90" t="s">
        <v>0</v>
      </c>
      <c r="C3" s="91" t="s">
        <v>1</v>
      </c>
      <c r="D3" s="92" t="s">
        <v>2</v>
      </c>
      <c r="E3" s="93" t="s">
        <v>3</v>
      </c>
      <c r="F3" s="94" t="s">
        <v>0</v>
      </c>
      <c r="G3" s="95" t="s">
        <v>1</v>
      </c>
      <c r="H3" s="92" t="s">
        <v>2</v>
      </c>
      <c r="I3" s="96" t="s">
        <v>3</v>
      </c>
      <c r="J3" s="36"/>
      <c r="K3" s="42"/>
      <c r="L3" s="90"/>
      <c r="M3" s="91" t="s">
        <v>1</v>
      </c>
      <c r="N3" s="92" t="s">
        <v>2</v>
      </c>
      <c r="O3" s="96" t="s">
        <v>3</v>
      </c>
      <c r="P3" s="113"/>
    </row>
    <row r="4" spans="2:16" ht="14.25" thickTop="1">
      <c r="B4" s="8" t="s">
        <v>4</v>
      </c>
      <c r="C4" s="9">
        <f>C10+C16+C22+C28+C34+C40+C46+C52+C58+C64+G10+G16+G22+G28+G34+G40+G46+G52+G58+G64+G65+G66</f>
        <v>56400</v>
      </c>
      <c r="D4" s="10">
        <f>D10+D16+D22+D28+D34+D40+D46+D52+D58+D64+H10+H16+H22+H28+H34+H40+H46+H52+H58+H64+H65+H66</f>
        <v>28241</v>
      </c>
      <c r="E4" s="11">
        <f>E10+E16+E22+E28+E34+E40+E46+E52+E58+E64+I10+I16+I22+I28+I34+I40+I46+I52+I58+I64+I65+I66</f>
        <v>28159</v>
      </c>
      <c r="F4" s="89"/>
      <c r="G4" s="48"/>
      <c r="H4" s="48"/>
      <c r="I4" s="49"/>
      <c r="J4" s="114"/>
      <c r="K4" s="12"/>
      <c r="L4" s="50" t="s">
        <v>4</v>
      </c>
      <c r="M4" s="51">
        <f>SUM(M5:M26)</f>
        <v>56400</v>
      </c>
      <c r="N4" s="52">
        <f>SUM(N5:N26)</f>
        <v>28241</v>
      </c>
      <c r="O4" s="55">
        <f>SUM(O5:O26)</f>
        <v>28159</v>
      </c>
      <c r="P4" s="59"/>
    </row>
    <row r="5" spans="2:16">
      <c r="B5" s="13" t="s">
        <v>107</v>
      </c>
      <c r="C5" s="14">
        <f t="shared" ref="C5:C64" si="0">SUM(D5:E5)</f>
        <v>370</v>
      </c>
      <c r="D5" s="45">
        <v>183</v>
      </c>
      <c r="E5" s="60">
        <v>187</v>
      </c>
      <c r="F5" s="15" t="s">
        <v>108</v>
      </c>
      <c r="G5" s="16">
        <f t="shared" ref="G5:G66" si="1">SUM(H5:I5)</f>
        <v>810</v>
      </c>
      <c r="H5" s="45">
        <v>411</v>
      </c>
      <c r="I5" s="53">
        <v>399</v>
      </c>
      <c r="J5" s="59"/>
      <c r="K5" s="12"/>
      <c r="L5" s="13" t="s">
        <v>117</v>
      </c>
      <c r="M5" s="14">
        <f t="shared" ref="M5:M26" si="2">SUM(N5:O5)</f>
        <v>2048</v>
      </c>
      <c r="N5" s="45">
        <f>D10</f>
        <v>1067</v>
      </c>
      <c r="O5" s="53">
        <f>E10</f>
        <v>981</v>
      </c>
      <c r="P5" s="113"/>
    </row>
    <row r="6" spans="2:16">
      <c r="B6" s="17" t="s">
        <v>109</v>
      </c>
      <c r="C6" s="18">
        <f t="shared" si="0"/>
        <v>382</v>
      </c>
      <c r="D6" s="46">
        <v>193</v>
      </c>
      <c r="E6" s="61">
        <v>189</v>
      </c>
      <c r="F6" s="19" t="s">
        <v>110</v>
      </c>
      <c r="G6" s="20">
        <f t="shared" si="1"/>
        <v>829</v>
      </c>
      <c r="H6" s="46">
        <v>438</v>
      </c>
      <c r="I6" s="54">
        <v>391</v>
      </c>
      <c r="J6" s="59"/>
      <c r="K6" s="12"/>
      <c r="L6" s="17" t="s">
        <v>128</v>
      </c>
      <c r="M6" s="18">
        <f t="shared" si="2"/>
        <v>2458</v>
      </c>
      <c r="N6" s="46">
        <f>D16</f>
        <v>1258</v>
      </c>
      <c r="O6" s="54">
        <f>E16</f>
        <v>1200</v>
      </c>
      <c r="P6" s="59"/>
    </row>
    <row r="7" spans="2:16">
      <c r="B7" s="17" t="s">
        <v>111</v>
      </c>
      <c r="C7" s="18">
        <f t="shared" si="0"/>
        <v>404</v>
      </c>
      <c r="D7" s="46">
        <v>201</v>
      </c>
      <c r="E7" s="61">
        <v>203</v>
      </c>
      <c r="F7" s="19" t="s">
        <v>112</v>
      </c>
      <c r="G7" s="20">
        <f t="shared" si="1"/>
        <v>759</v>
      </c>
      <c r="H7" s="46">
        <v>366</v>
      </c>
      <c r="I7" s="54">
        <v>393</v>
      </c>
      <c r="J7" s="59"/>
      <c r="K7" s="12"/>
      <c r="L7" s="17" t="s">
        <v>140</v>
      </c>
      <c r="M7" s="18">
        <f t="shared" si="2"/>
        <v>2544</v>
      </c>
      <c r="N7" s="46">
        <f>D22</f>
        <v>1310</v>
      </c>
      <c r="O7" s="54">
        <f>E22</f>
        <v>1234</v>
      </c>
      <c r="P7" s="113"/>
    </row>
    <row r="8" spans="2:16">
      <c r="B8" s="17" t="s">
        <v>113</v>
      </c>
      <c r="C8" s="18">
        <f t="shared" si="0"/>
        <v>433</v>
      </c>
      <c r="D8" s="46">
        <v>220</v>
      </c>
      <c r="E8" s="61">
        <v>213</v>
      </c>
      <c r="F8" s="19" t="s">
        <v>114</v>
      </c>
      <c r="G8" s="20">
        <f t="shared" si="1"/>
        <v>771</v>
      </c>
      <c r="H8" s="46">
        <v>409</v>
      </c>
      <c r="I8" s="54">
        <v>362</v>
      </c>
      <c r="J8" s="59"/>
      <c r="K8" s="12"/>
      <c r="L8" s="17" t="s">
        <v>152</v>
      </c>
      <c r="M8" s="18">
        <f t="shared" si="2"/>
        <v>2920</v>
      </c>
      <c r="N8" s="46">
        <f>D28</f>
        <v>1593</v>
      </c>
      <c r="O8" s="54">
        <f>E28</f>
        <v>1327</v>
      </c>
      <c r="P8" s="59"/>
    </row>
    <row r="9" spans="2:16">
      <c r="B9" s="21" t="s">
        <v>115</v>
      </c>
      <c r="C9" s="22">
        <f t="shared" si="0"/>
        <v>459</v>
      </c>
      <c r="D9" s="47">
        <v>270</v>
      </c>
      <c r="E9" s="62">
        <v>189</v>
      </c>
      <c r="F9" s="23" t="s">
        <v>116</v>
      </c>
      <c r="G9" s="24">
        <f t="shared" si="1"/>
        <v>570</v>
      </c>
      <c r="H9" s="47">
        <v>309</v>
      </c>
      <c r="I9" s="66">
        <v>261</v>
      </c>
      <c r="J9" s="59"/>
      <c r="K9" s="12"/>
      <c r="L9" s="17" t="s">
        <v>164</v>
      </c>
      <c r="M9" s="18">
        <f t="shared" si="2"/>
        <v>2423</v>
      </c>
      <c r="N9" s="46">
        <f>D34</f>
        <v>1468</v>
      </c>
      <c r="O9" s="54">
        <f>E34</f>
        <v>955</v>
      </c>
      <c r="P9" s="113"/>
    </row>
    <row r="10" spans="2:16">
      <c r="B10" s="8" t="s">
        <v>117</v>
      </c>
      <c r="C10" s="9">
        <f>SUM(D10:E10)</f>
        <v>2048</v>
      </c>
      <c r="D10" s="10">
        <f>SUM(D5:D9)</f>
        <v>1067</v>
      </c>
      <c r="E10" s="11">
        <f>SUM(E5:E9)</f>
        <v>981</v>
      </c>
      <c r="F10" s="25" t="s">
        <v>118</v>
      </c>
      <c r="G10" s="26">
        <f t="shared" si="1"/>
        <v>3739</v>
      </c>
      <c r="H10" s="10">
        <f>SUM(H5:H9)</f>
        <v>1933</v>
      </c>
      <c r="I10" s="27">
        <f>SUM(I5:I9)</f>
        <v>1806</v>
      </c>
      <c r="J10" s="59"/>
      <c r="K10" s="12"/>
      <c r="L10" s="17" t="s">
        <v>176</v>
      </c>
      <c r="M10" s="18">
        <f t="shared" si="2"/>
        <v>2254</v>
      </c>
      <c r="N10" s="46">
        <f>D40</f>
        <v>1204</v>
      </c>
      <c r="O10" s="54">
        <f>E40</f>
        <v>1050</v>
      </c>
      <c r="P10" s="59"/>
    </row>
    <row r="11" spans="2:16">
      <c r="B11" s="13" t="s">
        <v>119</v>
      </c>
      <c r="C11" s="14">
        <f t="shared" si="0"/>
        <v>507</v>
      </c>
      <c r="D11" s="45">
        <v>253</v>
      </c>
      <c r="E11" s="60">
        <v>254</v>
      </c>
      <c r="F11" s="15" t="s">
        <v>120</v>
      </c>
      <c r="G11" s="16">
        <f t="shared" si="1"/>
        <v>680</v>
      </c>
      <c r="H11" s="45">
        <v>360</v>
      </c>
      <c r="I11" s="53">
        <v>320</v>
      </c>
      <c r="J11" s="59"/>
      <c r="K11" s="12"/>
      <c r="L11" s="17" t="s">
        <v>188</v>
      </c>
      <c r="M11" s="18">
        <f t="shared" si="2"/>
        <v>2498</v>
      </c>
      <c r="N11" s="46">
        <f>D46</f>
        <v>1274</v>
      </c>
      <c r="O11" s="54">
        <f>E46</f>
        <v>1224</v>
      </c>
      <c r="P11" s="113"/>
    </row>
    <row r="12" spans="2:16">
      <c r="B12" s="17" t="s">
        <v>121</v>
      </c>
      <c r="C12" s="18">
        <f t="shared" si="0"/>
        <v>477</v>
      </c>
      <c r="D12" s="46">
        <v>248</v>
      </c>
      <c r="E12" s="61">
        <v>229</v>
      </c>
      <c r="F12" s="19" t="s">
        <v>122</v>
      </c>
      <c r="G12" s="20">
        <f t="shared" si="1"/>
        <v>664</v>
      </c>
      <c r="H12" s="46">
        <v>325</v>
      </c>
      <c r="I12" s="54">
        <v>339</v>
      </c>
      <c r="J12" s="59"/>
      <c r="K12" s="12"/>
      <c r="L12" s="17" t="s">
        <v>200</v>
      </c>
      <c r="M12" s="18">
        <f t="shared" si="2"/>
        <v>2913</v>
      </c>
      <c r="N12" s="46">
        <f>D52</f>
        <v>1452</v>
      </c>
      <c r="O12" s="54">
        <f>E52</f>
        <v>1461</v>
      </c>
      <c r="P12" s="59"/>
    </row>
    <row r="13" spans="2:16">
      <c r="B13" s="17" t="s">
        <v>123</v>
      </c>
      <c r="C13" s="18">
        <f t="shared" si="0"/>
        <v>492</v>
      </c>
      <c r="D13" s="46">
        <v>255</v>
      </c>
      <c r="E13" s="61">
        <v>237</v>
      </c>
      <c r="F13" s="19" t="s">
        <v>124</v>
      </c>
      <c r="G13" s="20">
        <f t="shared" si="1"/>
        <v>672</v>
      </c>
      <c r="H13" s="46">
        <v>343</v>
      </c>
      <c r="I13" s="54">
        <v>329</v>
      </c>
      <c r="J13" s="59"/>
      <c r="K13" s="12"/>
      <c r="L13" s="17" t="s">
        <v>212</v>
      </c>
      <c r="M13" s="18">
        <f t="shared" si="2"/>
        <v>3800</v>
      </c>
      <c r="N13" s="46">
        <f>D58</f>
        <v>1956</v>
      </c>
      <c r="O13" s="54">
        <f>E58</f>
        <v>1844</v>
      </c>
      <c r="P13" s="113"/>
    </row>
    <row r="14" spans="2:16">
      <c r="B14" s="17" t="s">
        <v>125</v>
      </c>
      <c r="C14" s="18">
        <f t="shared" si="0"/>
        <v>496</v>
      </c>
      <c r="D14" s="46">
        <v>252</v>
      </c>
      <c r="E14" s="61">
        <v>244</v>
      </c>
      <c r="F14" s="19" t="s">
        <v>126</v>
      </c>
      <c r="G14" s="20">
        <f t="shared" si="1"/>
        <v>589</v>
      </c>
      <c r="H14" s="46">
        <v>311</v>
      </c>
      <c r="I14" s="54">
        <v>278</v>
      </c>
      <c r="J14" s="59"/>
      <c r="K14" s="12"/>
      <c r="L14" s="17" t="s">
        <v>224</v>
      </c>
      <c r="M14" s="18">
        <f t="shared" si="2"/>
        <v>4360</v>
      </c>
      <c r="N14" s="46">
        <f>D64</f>
        <v>2261</v>
      </c>
      <c r="O14" s="54">
        <f>E64</f>
        <v>2099</v>
      </c>
      <c r="P14" s="59"/>
    </row>
    <row r="15" spans="2:16">
      <c r="B15" s="21" t="s">
        <v>127</v>
      </c>
      <c r="C15" s="22">
        <f t="shared" si="0"/>
        <v>486</v>
      </c>
      <c r="D15" s="47">
        <v>250</v>
      </c>
      <c r="E15" s="62">
        <v>236</v>
      </c>
      <c r="F15" s="23" t="s">
        <v>251</v>
      </c>
      <c r="G15" s="24">
        <f t="shared" si="1"/>
        <v>613</v>
      </c>
      <c r="H15" s="47">
        <v>322</v>
      </c>
      <c r="I15" s="66">
        <v>291</v>
      </c>
      <c r="J15" s="59"/>
      <c r="K15" s="12"/>
      <c r="L15" s="56" t="s">
        <v>118</v>
      </c>
      <c r="M15" s="20">
        <f t="shared" si="2"/>
        <v>3739</v>
      </c>
      <c r="N15" s="46">
        <f>H10</f>
        <v>1933</v>
      </c>
      <c r="O15" s="54">
        <f>I10</f>
        <v>1806</v>
      </c>
      <c r="P15" s="113"/>
    </row>
    <row r="16" spans="2:16">
      <c r="B16" s="8" t="s">
        <v>128</v>
      </c>
      <c r="C16" s="9">
        <f t="shared" si="0"/>
        <v>2458</v>
      </c>
      <c r="D16" s="10">
        <f>SUM(D11:D15)</f>
        <v>1258</v>
      </c>
      <c r="E16" s="11">
        <f>SUM(E11:E15)</f>
        <v>1200</v>
      </c>
      <c r="F16" s="25" t="s">
        <v>252</v>
      </c>
      <c r="G16" s="26">
        <f t="shared" si="1"/>
        <v>3218</v>
      </c>
      <c r="H16" s="10">
        <f>SUM(H11:H15)</f>
        <v>1661</v>
      </c>
      <c r="I16" s="27">
        <f>SUM(I11:I15)</f>
        <v>1557</v>
      </c>
      <c r="J16" s="59"/>
      <c r="K16" s="12"/>
      <c r="L16" s="56" t="s">
        <v>129</v>
      </c>
      <c r="M16" s="20">
        <f t="shared" si="2"/>
        <v>3218</v>
      </c>
      <c r="N16" s="46">
        <f>H16</f>
        <v>1661</v>
      </c>
      <c r="O16" s="54">
        <f>I16</f>
        <v>1557</v>
      </c>
      <c r="P16" s="59"/>
    </row>
    <row r="17" spans="2:16">
      <c r="B17" s="13" t="s">
        <v>130</v>
      </c>
      <c r="C17" s="14">
        <f t="shared" si="0"/>
        <v>515</v>
      </c>
      <c r="D17" s="45">
        <v>272</v>
      </c>
      <c r="E17" s="60">
        <v>243</v>
      </c>
      <c r="F17" s="15" t="s">
        <v>131</v>
      </c>
      <c r="G17" s="16">
        <f t="shared" si="1"/>
        <v>653</v>
      </c>
      <c r="H17" s="45">
        <v>316</v>
      </c>
      <c r="I17" s="53">
        <v>337</v>
      </c>
      <c r="J17" s="59"/>
      <c r="K17" s="12"/>
      <c r="L17" s="56" t="s">
        <v>141</v>
      </c>
      <c r="M17" s="20">
        <f t="shared" si="2"/>
        <v>3286</v>
      </c>
      <c r="N17" s="46">
        <f>H22</f>
        <v>1624</v>
      </c>
      <c r="O17" s="54">
        <f>I22</f>
        <v>1662</v>
      </c>
      <c r="P17" s="113"/>
    </row>
    <row r="18" spans="2:16">
      <c r="B18" s="17" t="s">
        <v>132</v>
      </c>
      <c r="C18" s="18">
        <f t="shared" si="0"/>
        <v>487</v>
      </c>
      <c r="D18" s="46">
        <v>234</v>
      </c>
      <c r="E18" s="61">
        <v>253</v>
      </c>
      <c r="F18" s="19" t="s">
        <v>133</v>
      </c>
      <c r="G18" s="20">
        <f t="shared" si="1"/>
        <v>688</v>
      </c>
      <c r="H18" s="46">
        <v>322</v>
      </c>
      <c r="I18" s="54">
        <v>366</v>
      </c>
      <c r="J18" s="59"/>
      <c r="K18" s="12"/>
      <c r="L18" s="56" t="s">
        <v>153</v>
      </c>
      <c r="M18" s="20">
        <f t="shared" si="2"/>
        <v>3607</v>
      </c>
      <c r="N18" s="46">
        <f>H28</f>
        <v>1763</v>
      </c>
      <c r="O18" s="54">
        <f>I28</f>
        <v>1844</v>
      </c>
      <c r="P18" s="59"/>
    </row>
    <row r="19" spans="2:16">
      <c r="B19" s="17" t="s">
        <v>134</v>
      </c>
      <c r="C19" s="18">
        <f t="shared" si="0"/>
        <v>524</v>
      </c>
      <c r="D19" s="46">
        <v>262</v>
      </c>
      <c r="E19" s="61">
        <v>262</v>
      </c>
      <c r="F19" s="19" t="s">
        <v>135</v>
      </c>
      <c r="G19" s="20">
        <f t="shared" si="1"/>
        <v>649</v>
      </c>
      <c r="H19" s="46">
        <v>314</v>
      </c>
      <c r="I19" s="54">
        <v>335</v>
      </c>
      <c r="J19" s="59"/>
      <c r="K19" s="12"/>
      <c r="L19" s="56" t="s">
        <v>165</v>
      </c>
      <c r="M19" s="20">
        <f t="shared" si="2"/>
        <v>4391</v>
      </c>
      <c r="N19" s="46">
        <f>H34</f>
        <v>2143</v>
      </c>
      <c r="O19" s="54">
        <f>I34</f>
        <v>2248</v>
      </c>
      <c r="P19" s="113"/>
    </row>
    <row r="20" spans="2:16">
      <c r="B20" s="17" t="s">
        <v>136</v>
      </c>
      <c r="C20" s="18">
        <f t="shared" si="0"/>
        <v>509</v>
      </c>
      <c r="D20" s="46">
        <v>275</v>
      </c>
      <c r="E20" s="61">
        <v>234</v>
      </c>
      <c r="F20" s="19" t="s">
        <v>137</v>
      </c>
      <c r="G20" s="20">
        <f t="shared" si="1"/>
        <v>643</v>
      </c>
      <c r="H20" s="46">
        <v>335</v>
      </c>
      <c r="I20" s="54">
        <v>308</v>
      </c>
      <c r="J20" s="59"/>
      <c r="K20" s="12"/>
      <c r="L20" s="56" t="s">
        <v>177</v>
      </c>
      <c r="M20" s="20">
        <f t="shared" si="2"/>
        <v>3442</v>
      </c>
      <c r="N20" s="46">
        <f>H40</f>
        <v>1571</v>
      </c>
      <c r="O20" s="54">
        <f>I40</f>
        <v>1871</v>
      </c>
      <c r="P20" s="59"/>
    </row>
    <row r="21" spans="2:16">
      <c r="B21" s="21" t="s">
        <v>138</v>
      </c>
      <c r="C21" s="22">
        <f t="shared" si="0"/>
        <v>509</v>
      </c>
      <c r="D21" s="47">
        <v>267</v>
      </c>
      <c r="E21" s="62">
        <v>242</v>
      </c>
      <c r="F21" s="23" t="s">
        <v>139</v>
      </c>
      <c r="G21" s="24">
        <f t="shared" si="1"/>
        <v>653</v>
      </c>
      <c r="H21" s="47">
        <v>337</v>
      </c>
      <c r="I21" s="66">
        <v>316</v>
      </c>
      <c r="J21" s="59"/>
      <c r="K21" s="12"/>
      <c r="L21" s="56" t="s">
        <v>189</v>
      </c>
      <c r="M21" s="20">
        <f t="shared" si="2"/>
        <v>2561</v>
      </c>
      <c r="N21" s="46">
        <f>H46</f>
        <v>1151</v>
      </c>
      <c r="O21" s="54">
        <f>I46</f>
        <v>1410</v>
      </c>
      <c r="P21" s="113"/>
    </row>
    <row r="22" spans="2:16">
      <c r="B22" s="8" t="s">
        <v>140</v>
      </c>
      <c r="C22" s="9">
        <f t="shared" si="0"/>
        <v>2544</v>
      </c>
      <c r="D22" s="10">
        <f>SUM(D17:D21)</f>
        <v>1310</v>
      </c>
      <c r="E22" s="11">
        <f>SUM(E17:E21)</f>
        <v>1234</v>
      </c>
      <c r="F22" s="25" t="s">
        <v>141</v>
      </c>
      <c r="G22" s="26">
        <f t="shared" si="1"/>
        <v>3286</v>
      </c>
      <c r="H22" s="10">
        <f>SUM(H17:H21)</f>
        <v>1624</v>
      </c>
      <c r="I22" s="27">
        <f>SUM(I17:I21)</f>
        <v>1662</v>
      </c>
      <c r="J22" s="59"/>
      <c r="K22" s="12"/>
      <c r="L22" s="56" t="s">
        <v>201</v>
      </c>
      <c r="M22" s="20">
        <f t="shared" si="2"/>
        <v>1712</v>
      </c>
      <c r="N22" s="46">
        <f>H52</f>
        <v>689</v>
      </c>
      <c r="O22" s="54">
        <f>I52</f>
        <v>1023</v>
      </c>
      <c r="P22" s="59"/>
    </row>
    <row r="23" spans="2:16">
      <c r="B23" s="13" t="s">
        <v>142</v>
      </c>
      <c r="C23" s="14">
        <f t="shared" si="0"/>
        <v>540</v>
      </c>
      <c r="D23" s="45">
        <v>283</v>
      </c>
      <c r="E23" s="60">
        <v>257</v>
      </c>
      <c r="F23" s="15" t="s">
        <v>143</v>
      </c>
      <c r="G23" s="16">
        <f t="shared" si="1"/>
        <v>657</v>
      </c>
      <c r="H23" s="45">
        <v>327</v>
      </c>
      <c r="I23" s="53">
        <v>330</v>
      </c>
      <c r="J23" s="59"/>
      <c r="K23" s="12"/>
      <c r="L23" s="56" t="s">
        <v>213</v>
      </c>
      <c r="M23" s="20">
        <f t="shared" si="2"/>
        <v>1036</v>
      </c>
      <c r="N23" s="46">
        <f>H58</f>
        <v>293</v>
      </c>
      <c r="O23" s="54">
        <f>I58</f>
        <v>743</v>
      </c>
      <c r="P23" s="113"/>
    </row>
    <row r="24" spans="2:16">
      <c r="B24" s="17" t="s">
        <v>144</v>
      </c>
      <c r="C24" s="18">
        <f t="shared" si="0"/>
        <v>636</v>
      </c>
      <c r="D24" s="46">
        <v>328</v>
      </c>
      <c r="E24" s="61">
        <v>308</v>
      </c>
      <c r="F24" s="19" t="s">
        <v>145</v>
      </c>
      <c r="G24" s="20">
        <f t="shared" si="1"/>
        <v>648</v>
      </c>
      <c r="H24" s="46">
        <v>320</v>
      </c>
      <c r="I24" s="54">
        <v>328</v>
      </c>
      <c r="J24" s="59"/>
      <c r="K24" s="12"/>
      <c r="L24" s="56" t="s">
        <v>225</v>
      </c>
      <c r="M24" s="20">
        <f t="shared" si="2"/>
        <v>276</v>
      </c>
      <c r="N24" s="46">
        <f t="shared" ref="N24:O26" si="3">H64</f>
        <v>68</v>
      </c>
      <c r="O24" s="54">
        <f t="shared" si="3"/>
        <v>208</v>
      </c>
      <c r="P24" s="59"/>
    </row>
    <row r="25" spans="2:16">
      <c r="B25" s="17" t="s">
        <v>146</v>
      </c>
      <c r="C25" s="18">
        <f t="shared" si="0"/>
        <v>606</v>
      </c>
      <c r="D25" s="46">
        <v>329</v>
      </c>
      <c r="E25" s="61">
        <v>277</v>
      </c>
      <c r="F25" s="19" t="s">
        <v>147</v>
      </c>
      <c r="G25" s="20">
        <f t="shared" si="1"/>
        <v>687</v>
      </c>
      <c r="H25" s="46">
        <v>334</v>
      </c>
      <c r="I25" s="54">
        <v>353</v>
      </c>
      <c r="J25" s="59"/>
      <c r="K25" s="12"/>
      <c r="L25" s="57" t="s">
        <v>226</v>
      </c>
      <c r="M25" s="24">
        <f t="shared" si="2"/>
        <v>34</v>
      </c>
      <c r="N25" s="107">
        <f t="shared" si="3"/>
        <v>4</v>
      </c>
      <c r="O25" s="108">
        <f t="shared" si="3"/>
        <v>30</v>
      </c>
      <c r="P25" s="113"/>
    </row>
    <row r="26" spans="2:16" ht="14.25" thickBot="1">
      <c r="B26" s="17" t="s">
        <v>148</v>
      </c>
      <c r="C26" s="18">
        <f t="shared" si="0"/>
        <v>622</v>
      </c>
      <c r="D26" s="46">
        <v>342</v>
      </c>
      <c r="E26" s="61">
        <v>280</v>
      </c>
      <c r="F26" s="19" t="s">
        <v>149</v>
      </c>
      <c r="G26" s="20">
        <f t="shared" si="1"/>
        <v>769</v>
      </c>
      <c r="H26" s="46">
        <v>374</v>
      </c>
      <c r="I26" s="54">
        <v>395</v>
      </c>
      <c r="J26" s="59"/>
      <c r="K26" s="12"/>
      <c r="L26" s="58" t="s">
        <v>6</v>
      </c>
      <c r="M26" s="39">
        <f t="shared" si="2"/>
        <v>880</v>
      </c>
      <c r="N26" s="40">
        <f t="shared" si="3"/>
        <v>498</v>
      </c>
      <c r="O26" s="41">
        <f t="shared" si="3"/>
        <v>382</v>
      </c>
      <c r="P26" s="59"/>
    </row>
    <row r="27" spans="2:16">
      <c r="B27" s="21" t="s">
        <v>150</v>
      </c>
      <c r="C27" s="22">
        <f t="shared" si="0"/>
        <v>516</v>
      </c>
      <c r="D27" s="47">
        <v>311</v>
      </c>
      <c r="E27" s="62">
        <v>205</v>
      </c>
      <c r="F27" s="23" t="s">
        <v>151</v>
      </c>
      <c r="G27" s="24">
        <f t="shared" si="1"/>
        <v>846</v>
      </c>
      <c r="H27" s="47">
        <v>408</v>
      </c>
      <c r="I27" s="66">
        <v>438</v>
      </c>
      <c r="J27" s="59"/>
      <c r="K27" s="12"/>
      <c r="P27" s="113"/>
    </row>
    <row r="28" spans="2:16">
      <c r="B28" s="8" t="s">
        <v>152</v>
      </c>
      <c r="C28" s="9">
        <f t="shared" si="0"/>
        <v>2920</v>
      </c>
      <c r="D28" s="10">
        <f>SUM(D23:D27)</f>
        <v>1593</v>
      </c>
      <c r="E28" s="11">
        <f>SUM(E23:E27)</f>
        <v>1327</v>
      </c>
      <c r="F28" s="25" t="s">
        <v>153</v>
      </c>
      <c r="G28" s="26">
        <f t="shared" si="1"/>
        <v>3607</v>
      </c>
      <c r="H28" s="10">
        <f>SUM(H23:H27)</f>
        <v>1763</v>
      </c>
      <c r="I28" s="27">
        <f>SUM(I23:I27)</f>
        <v>1844</v>
      </c>
      <c r="J28" s="59"/>
      <c r="K28" s="12"/>
      <c r="P28" s="59"/>
    </row>
    <row r="29" spans="2:16">
      <c r="B29" s="13" t="s">
        <v>154</v>
      </c>
      <c r="C29" s="14">
        <f t="shared" si="0"/>
        <v>547</v>
      </c>
      <c r="D29" s="45">
        <v>358</v>
      </c>
      <c r="E29" s="63">
        <v>189</v>
      </c>
      <c r="F29" s="15" t="s">
        <v>155</v>
      </c>
      <c r="G29" s="16">
        <f t="shared" si="1"/>
        <v>893</v>
      </c>
      <c r="H29" s="45">
        <v>429</v>
      </c>
      <c r="I29" s="53">
        <v>464</v>
      </c>
      <c r="J29" s="59"/>
      <c r="K29" s="12"/>
      <c r="P29" s="113"/>
    </row>
    <row r="30" spans="2:16">
      <c r="B30" s="17" t="s">
        <v>156</v>
      </c>
      <c r="C30" s="18">
        <f t="shared" si="0"/>
        <v>509</v>
      </c>
      <c r="D30" s="46">
        <v>345</v>
      </c>
      <c r="E30" s="64">
        <v>164</v>
      </c>
      <c r="F30" s="19" t="s">
        <v>157</v>
      </c>
      <c r="G30" s="20">
        <f t="shared" si="1"/>
        <v>1005</v>
      </c>
      <c r="H30" s="46">
        <v>500</v>
      </c>
      <c r="I30" s="54">
        <v>505</v>
      </c>
      <c r="J30" s="59"/>
      <c r="K30" s="12"/>
      <c r="P30" s="59"/>
    </row>
    <row r="31" spans="2:16">
      <c r="B31" s="17" t="s">
        <v>158</v>
      </c>
      <c r="C31" s="18">
        <f t="shared" si="0"/>
        <v>482</v>
      </c>
      <c r="D31" s="46">
        <v>300</v>
      </c>
      <c r="E31" s="64">
        <v>182</v>
      </c>
      <c r="F31" s="19" t="s">
        <v>159</v>
      </c>
      <c r="G31" s="20">
        <f t="shared" si="1"/>
        <v>970</v>
      </c>
      <c r="H31" s="46">
        <v>474</v>
      </c>
      <c r="I31" s="54">
        <v>496</v>
      </c>
      <c r="J31" s="59"/>
      <c r="K31" s="12"/>
      <c r="P31" s="113"/>
    </row>
    <row r="32" spans="2:16">
      <c r="B32" s="17" t="s">
        <v>160</v>
      </c>
      <c r="C32" s="18">
        <f t="shared" si="0"/>
        <v>418</v>
      </c>
      <c r="D32" s="46">
        <v>233</v>
      </c>
      <c r="E32" s="64">
        <v>185</v>
      </c>
      <c r="F32" s="19" t="s">
        <v>161</v>
      </c>
      <c r="G32" s="20">
        <f t="shared" si="1"/>
        <v>955</v>
      </c>
      <c r="H32" s="46">
        <v>468</v>
      </c>
      <c r="I32" s="54">
        <v>487</v>
      </c>
      <c r="J32" s="59"/>
      <c r="K32" s="12"/>
      <c r="P32" s="59"/>
    </row>
    <row r="33" spans="2:16">
      <c r="B33" s="21" t="s">
        <v>162</v>
      </c>
      <c r="C33" s="22">
        <f t="shared" si="0"/>
        <v>467</v>
      </c>
      <c r="D33" s="47">
        <v>232</v>
      </c>
      <c r="E33" s="65">
        <v>235</v>
      </c>
      <c r="F33" s="23" t="s">
        <v>163</v>
      </c>
      <c r="G33" s="24">
        <f t="shared" si="1"/>
        <v>568</v>
      </c>
      <c r="H33" s="47">
        <v>272</v>
      </c>
      <c r="I33" s="66">
        <v>296</v>
      </c>
      <c r="J33" s="59"/>
      <c r="K33" s="12"/>
      <c r="P33" s="113"/>
    </row>
    <row r="34" spans="2:16">
      <c r="B34" s="8" t="s">
        <v>164</v>
      </c>
      <c r="C34" s="9">
        <f t="shared" si="0"/>
        <v>2423</v>
      </c>
      <c r="D34" s="10">
        <f>SUM(D29:D33)</f>
        <v>1468</v>
      </c>
      <c r="E34" s="11">
        <f>SUM(E29:E33)</f>
        <v>955</v>
      </c>
      <c r="F34" s="25" t="s">
        <v>165</v>
      </c>
      <c r="G34" s="26">
        <f t="shared" si="1"/>
        <v>4391</v>
      </c>
      <c r="H34" s="10">
        <f>SUM(H29:H33)</f>
        <v>2143</v>
      </c>
      <c r="I34" s="27">
        <f>SUM(I29:I33)</f>
        <v>2248</v>
      </c>
      <c r="J34" s="59"/>
      <c r="K34" s="12"/>
      <c r="P34" s="59"/>
    </row>
    <row r="35" spans="2:16">
      <c r="B35" s="13" t="s">
        <v>166</v>
      </c>
      <c r="C35" s="14">
        <f t="shared" si="0"/>
        <v>465</v>
      </c>
      <c r="D35" s="45">
        <v>257</v>
      </c>
      <c r="E35" s="60">
        <v>208</v>
      </c>
      <c r="F35" s="15" t="s">
        <v>167</v>
      </c>
      <c r="G35" s="16">
        <f t="shared" si="1"/>
        <v>648</v>
      </c>
      <c r="H35" s="45">
        <v>308</v>
      </c>
      <c r="I35" s="53">
        <v>340</v>
      </c>
      <c r="J35" s="59"/>
      <c r="K35" s="12"/>
      <c r="P35" s="113"/>
    </row>
    <row r="36" spans="2:16">
      <c r="B36" s="17" t="s">
        <v>168</v>
      </c>
      <c r="C36" s="18">
        <f t="shared" si="0"/>
        <v>437</v>
      </c>
      <c r="D36" s="46">
        <v>234</v>
      </c>
      <c r="E36" s="61">
        <v>203</v>
      </c>
      <c r="F36" s="19" t="s">
        <v>169</v>
      </c>
      <c r="G36" s="20">
        <f t="shared" si="1"/>
        <v>782</v>
      </c>
      <c r="H36" s="46">
        <v>355</v>
      </c>
      <c r="I36" s="54">
        <v>427</v>
      </c>
      <c r="J36" s="59"/>
      <c r="K36" s="12"/>
      <c r="P36" s="59"/>
    </row>
    <row r="37" spans="2:16">
      <c r="B37" s="17" t="s">
        <v>170</v>
      </c>
      <c r="C37" s="18">
        <f t="shared" si="0"/>
        <v>444</v>
      </c>
      <c r="D37" s="46">
        <v>236</v>
      </c>
      <c r="E37" s="61">
        <v>208</v>
      </c>
      <c r="F37" s="19" t="s">
        <v>171</v>
      </c>
      <c r="G37" s="20">
        <f t="shared" si="1"/>
        <v>656</v>
      </c>
      <c r="H37" s="46">
        <v>293</v>
      </c>
      <c r="I37" s="54">
        <v>363</v>
      </c>
      <c r="J37" s="59"/>
      <c r="K37" s="12"/>
      <c r="P37" s="113"/>
    </row>
    <row r="38" spans="2:16">
      <c r="B38" s="17" t="s">
        <v>172</v>
      </c>
      <c r="C38" s="18">
        <f t="shared" si="0"/>
        <v>454</v>
      </c>
      <c r="D38" s="46">
        <v>251</v>
      </c>
      <c r="E38" s="61">
        <v>203</v>
      </c>
      <c r="F38" s="19" t="s">
        <v>173</v>
      </c>
      <c r="G38" s="20">
        <f t="shared" si="1"/>
        <v>698</v>
      </c>
      <c r="H38" s="46">
        <v>319</v>
      </c>
      <c r="I38" s="54">
        <v>379</v>
      </c>
      <c r="J38" s="59"/>
      <c r="K38" s="12"/>
      <c r="P38" s="59"/>
    </row>
    <row r="39" spans="2:16">
      <c r="B39" s="21" t="s">
        <v>174</v>
      </c>
      <c r="C39" s="22">
        <f t="shared" si="0"/>
        <v>454</v>
      </c>
      <c r="D39" s="47">
        <v>226</v>
      </c>
      <c r="E39" s="62">
        <v>228</v>
      </c>
      <c r="F39" s="23" t="s">
        <v>175</v>
      </c>
      <c r="G39" s="24">
        <f t="shared" si="1"/>
        <v>658</v>
      </c>
      <c r="H39" s="47">
        <v>296</v>
      </c>
      <c r="I39" s="66">
        <v>362</v>
      </c>
      <c r="J39" s="59"/>
      <c r="K39" s="12"/>
      <c r="P39" s="113"/>
    </row>
    <row r="40" spans="2:16">
      <c r="B40" s="8" t="s">
        <v>176</v>
      </c>
      <c r="C40" s="9">
        <f t="shared" si="0"/>
        <v>2254</v>
      </c>
      <c r="D40" s="10">
        <f>SUM(D35:D39)</f>
        <v>1204</v>
      </c>
      <c r="E40" s="11">
        <f>SUM(E35:E39)</f>
        <v>1050</v>
      </c>
      <c r="F40" s="25" t="s">
        <v>177</v>
      </c>
      <c r="G40" s="26">
        <f t="shared" si="1"/>
        <v>3442</v>
      </c>
      <c r="H40" s="10">
        <f>SUM(H35:H39)</f>
        <v>1571</v>
      </c>
      <c r="I40" s="27">
        <f>SUM(I35:I39)</f>
        <v>1871</v>
      </c>
      <c r="J40" s="59"/>
      <c r="K40" s="12"/>
      <c r="P40" s="59"/>
    </row>
    <row r="41" spans="2:16">
      <c r="B41" s="13" t="s">
        <v>178</v>
      </c>
      <c r="C41" s="14">
        <f t="shared" si="0"/>
        <v>442</v>
      </c>
      <c r="D41" s="45">
        <v>227</v>
      </c>
      <c r="E41" s="60">
        <v>215</v>
      </c>
      <c r="F41" s="15" t="s">
        <v>179</v>
      </c>
      <c r="G41" s="16">
        <f t="shared" si="1"/>
        <v>612</v>
      </c>
      <c r="H41" s="45">
        <v>290</v>
      </c>
      <c r="I41" s="53">
        <v>322</v>
      </c>
      <c r="J41" s="59"/>
      <c r="K41" s="12"/>
      <c r="P41" s="113"/>
    </row>
    <row r="42" spans="2:16">
      <c r="B42" s="17" t="s">
        <v>180</v>
      </c>
      <c r="C42" s="18">
        <f t="shared" si="0"/>
        <v>466</v>
      </c>
      <c r="D42" s="46">
        <v>243</v>
      </c>
      <c r="E42" s="61">
        <v>223</v>
      </c>
      <c r="F42" s="19" t="s">
        <v>181</v>
      </c>
      <c r="G42" s="20">
        <f t="shared" si="1"/>
        <v>492</v>
      </c>
      <c r="H42" s="46">
        <v>237</v>
      </c>
      <c r="I42" s="54">
        <v>255</v>
      </c>
      <c r="J42" s="59"/>
      <c r="K42" s="12"/>
      <c r="P42" s="59"/>
    </row>
    <row r="43" spans="2:16">
      <c r="B43" s="17" t="s">
        <v>182</v>
      </c>
      <c r="C43" s="18">
        <f t="shared" si="0"/>
        <v>507</v>
      </c>
      <c r="D43" s="46">
        <v>243</v>
      </c>
      <c r="E43" s="61">
        <v>264</v>
      </c>
      <c r="F43" s="19" t="s">
        <v>183</v>
      </c>
      <c r="G43" s="20">
        <f t="shared" si="1"/>
        <v>485</v>
      </c>
      <c r="H43" s="46">
        <v>222</v>
      </c>
      <c r="I43" s="54">
        <v>263</v>
      </c>
      <c r="J43" s="59"/>
      <c r="K43" s="12"/>
      <c r="P43" s="113"/>
    </row>
    <row r="44" spans="2:16">
      <c r="B44" s="17" t="s">
        <v>184</v>
      </c>
      <c r="C44" s="18">
        <f t="shared" si="0"/>
        <v>559</v>
      </c>
      <c r="D44" s="46">
        <v>285</v>
      </c>
      <c r="E44" s="61">
        <v>274</v>
      </c>
      <c r="F44" s="19" t="s">
        <v>185</v>
      </c>
      <c r="G44" s="20">
        <f t="shared" si="1"/>
        <v>487</v>
      </c>
      <c r="H44" s="46">
        <v>206</v>
      </c>
      <c r="I44" s="54">
        <v>281</v>
      </c>
      <c r="J44" s="59"/>
      <c r="K44" s="12"/>
      <c r="P44" s="59"/>
    </row>
    <row r="45" spans="2:16">
      <c r="B45" s="21" t="s">
        <v>186</v>
      </c>
      <c r="C45" s="22">
        <f t="shared" si="0"/>
        <v>524</v>
      </c>
      <c r="D45" s="47">
        <v>276</v>
      </c>
      <c r="E45" s="62">
        <v>248</v>
      </c>
      <c r="F45" s="23" t="s">
        <v>187</v>
      </c>
      <c r="G45" s="24">
        <f t="shared" si="1"/>
        <v>485</v>
      </c>
      <c r="H45" s="47">
        <v>196</v>
      </c>
      <c r="I45" s="66">
        <v>289</v>
      </c>
      <c r="J45" s="59"/>
      <c r="K45" s="12"/>
      <c r="P45" s="113"/>
    </row>
    <row r="46" spans="2:16">
      <c r="B46" s="8" t="s">
        <v>188</v>
      </c>
      <c r="C46" s="9">
        <f t="shared" si="0"/>
        <v>2498</v>
      </c>
      <c r="D46" s="10">
        <f>SUM(D41:D45)</f>
        <v>1274</v>
      </c>
      <c r="E46" s="11">
        <f>SUM(E41:E45)</f>
        <v>1224</v>
      </c>
      <c r="F46" s="25" t="s">
        <v>189</v>
      </c>
      <c r="G46" s="26">
        <f t="shared" si="1"/>
        <v>2561</v>
      </c>
      <c r="H46" s="10">
        <f>SUM(H41:H45)</f>
        <v>1151</v>
      </c>
      <c r="I46" s="27">
        <f>SUM(I41:I45)</f>
        <v>1410</v>
      </c>
      <c r="J46" s="59"/>
      <c r="K46" s="12"/>
      <c r="P46" s="59"/>
    </row>
    <row r="47" spans="2:16">
      <c r="B47" s="13" t="s">
        <v>190</v>
      </c>
      <c r="C47" s="14">
        <f t="shared" si="0"/>
        <v>552</v>
      </c>
      <c r="D47" s="45">
        <v>279</v>
      </c>
      <c r="E47" s="60">
        <v>273</v>
      </c>
      <c r="F47" s="15" t="s">
        <v>191</v>
      </c>
      <c r="G47" s="16">
        <f t="shared" si="1"/>
        <v>387</v>
      </c>
      <c r="H47" s="45">
        <v>163</v>
      </c>
      <c r="I47" s="53">
        <v>224</v>
      </c>
      <c r="J47" s="59"/>
      <c r="K47" s="12"/>
      <c r="P47" s="113"/>
    </row>
    <row r="48" spans="2:16">
      <c r="B48" s="17" t="s">
        <v>192</v>
      </c>
      <c r="C48" s="18">
        <f t="shared" si="0"/>
        <v>561</v>
      </c>
      <c r="D48" s="46">
        <v>272</v>
      </c>
      <c r="E48" s="61">
        <v>289</v>
      </c>
      <c r="F48" s="19" t="s">
        <v>193</v>
      </c>
      <c r="G48" s="20">
        <f t="shared" si="1"/>
        <v>364</v>
      </c>
      <c r="H48" s="46">
        <v>156</v>
      </c>
      <c r="I48" s="54">
        <v>208</v>
      </c>
      <c r="J48" s="59"/>
      <c r="K48" s="12"/>
      <c r="P48" s="59"/>
    </row>
    <row r="49" spans="2:16">
      <c r="B49" s="17" t="s">
        <v>194</v>
      </c>
      <c r="C49" s="18">
        <f t="shared" si="0"/>
        <v>586</v>
      </c>
      <c r="D49" s="46">
        <v>308</v>
      </c>
      <c r="E49" s="61">
        <v>278</v>
      </c>
      <c r="F49" s="19" t="s">
        <v>195</v>
      </c>
      <c r="G49" s="20">
        <f t="shared" si="1"/>
        <v>367</v>
      </c>
      <c r="H49" s="46">
        <v>138</v>
      </c>
      <c r="I49" s="54">
        <v>229</v>
      </c>
      <c r="J49" s="59"/>
      <c r="K49" s="12"/>
      <c r="P49" s="113"/>
    </row>
    <row r="50" spans="2:16">
      <c r="B50" s="17" t="s">
        <v>196</v>
      </c>
      <c r="C50" s="18">
        <f t="shared" si="0"/>
        <v>603</v>
      </c>
      <c r="D50" s="46">
        <v>281</v>
      </c>
      <c r="E50" s="61">
        <v>322</v>
      </c>
      <c r="F50" s="19" t="s">
        <v>197</v>
      </c>
      <c r="G50" s="20">
        <f t="shared" si="1"/>
        <v>296</v>
      </c>
      <c r="H50" s="46">
        <v>124</v>
      </c>
      <c r="I50" s="54">
        <v>172</v>
      </c>
      <c r="J50" s="59"/>
      <c r="K50" s="12"/>
      <c r="P50" s="59"/>
    </row>
    <row r="51" spans="2:16">
      <c r="B51" s="21" t="s">
        <v>198</v>
      </c>
      <c r="C51" s="22">
        <f t="shared" si="0"/>
        <v>611</v>
      </c>
      <c r="D51" s="47">
        <v>312</v>
      </c>
      <c r="E51" s="62">
        <v>299</v>
      </c>
      <c r="F51" s="23" t="s">
        <v>199</v>
      </c>
      <c r="G51" s="24">
        <f t="shared" si="1"/>
        <v>298</v>
      </c>
      <c r="H51" s="47">
        <v>108</v>
      </c>
      <c r="I51" s="66">
        <v>190</v>
      </c>
      <c r="J51" s="59"/>
      <c r="K51" s="12"/>
      <c r="P51" s="113"/>
    </row>
    <row r="52" spans="2:16">
      <c r="B52" s="8" t="s">
        <v>200</v>
      </c>
      <c r="C52" s="9">
        <f t="shared" si="0"/>
        <v>2913</v>
      </c>
      <c r="D52" s="10">
        <f>SUM(D47:D51)</f>
        <v>1452</v>
      </c>
      <c r="E52" s="11">
        <f>SUM(E47:E51)</f>
        <v>1461</v>
      </c>
      <c r="F52" s="25" t="s">
        <v>201</v>
      </c>
      <c r="G52" s="26">
        <f t="shared" si="1"/>
        <v>1712</v>
      </c>
      <c r="H52" s="10">
        <f>SUM(H47:H51)</f>
        <v>689</v>
      </c>
      <c r="I52" s="27">
        <f>SUM(I47:I51)</f>
        <v>1023</v>
      </c>
      <c r="J52" s="59"/>
      <c r="K52" s="12"/>
      <c r="P52" s="59"/>
    </row>
    <row r="53" spans="2:16">
      <c r="B53" s="13" t="s">
        <v>202</v>
      </c>
      <c r="C53" s="14">
        <f t="shared" si="0"/>
        <v>669</v>
      </c>
      <c r="D53" s="45">
        <v>340</v>
      </c>
      <c r="E53" s="60">
        <v>329</v>
      </c>
      <c r="F53" s="15" t="s">
        <v>203</v>
      </c>
      <c r="G53" s="16">
        <f t="shared" si="1"/>
        <v>256</v>
      </c>
      <c r="H53" s="45">
        <v>95</v>
      </c>
      <c r="I53" s="53">
        <v>161</v>
      </c>
      <c r="J53" s="59"/>
      <c r="K53" s="12"/>
      <c r="P53" s="113"/>
    </row>
    <row r="54" spans="2:16">
      <c r="B54" s="17" t="s">
        <v>204</v>
      </c>
      <c r="C54" s="18">
        <f t="shared" si="0"/>
        <v>741</v>
      </c>
      <c r="D54" s="46">
        <v>396</v>
      </c>
      <c r="E54" s="61">
        <v>345</v>
      </c>
      <c r="F54" s="19" t="s">
        <v>205</v>
      </c>
      <c r="G54" s="20">
        <f t="shared" si="1"/>
        <v>250</v>
      </c>
      <c r="H54" s="46">
        <v>76</v>
      </c>
      <c r="I54" s="54">
        <v>174</v>
      </c>
      <c r="J54" s="59"/>
      <c r="K54" s="12"/>
      <c r="P54" s="59"/>
    </row>
    <row r="55" spans="2:16">
      <c r="B55" s="17" t="s">
        <v>206</v>
      </c>
      <c r="C55" s="18">
        <f t="shared" si="0"/>
        <v>746</v>
      </c>
      <c r="D55" s="46">
        <v>391</v>
      </c>
      <c r="E55" s="61">
        <v>355</v>
      </c>
      <c r="F55" s="19" t="s">
        <v>207</v>
      </c>
      <c r="G55" s="20">
        <f t="shared" si="1"/>
        <v>224</v>
      </c>
      <c r="H55" s="46">
        <v>56</v>
      </c>
      <c r="I55" s="54">
        <v>168</v>
      </c>
      <c r="J55" s="59"/>
      <c r="K55" s="12"/>
      <c r="P55" s="113"/>
    </row>
    <row r="56" spans="2:16">
      <c r="B56" s="17" t="s">
        <v>208</v>
      </c>
      <c r="C56" s="18">
        <f>SUM(D56:E56)</f>
        <v>780</v>
      </c>
      <c r="D56" s="46">
        <v>426</v>
      </c>
      <c r="E56" s="61">
        <v>354</v>
      </c>
      <c r="F56" s="19" t="s">
        <v>209</v>
      </c>
      <c r="G56" s="20">
        <f t="shared" si="1"/>
        <v>157</v>
      </c>
      <c r="H56" s="46">
        <v>37</v>
      </c>
      <c r="I56" s="54">
        <v>120</v>
      </c>
      <c r="J56" s="59"/>
      <c r="K56" s="12"/>
      <c r="P56" s="59"/>
    </row>
    <row r="57" spans="2:16">
      <c r="B57" s="21" t="s">
        <v>210</v>
      </c>
      <c r="C57" s="22">
        <f>SUM(D57:E57)</f>
        <v>864</v>
      </c>
      <c r="D57" s="47">
        <v>403</v>
      </c>
      <c r="E57" s="62">
        <v>461</v>
      </c>
      <c r="F57" s="23" t="s">
        <v>211</v>
      </c>
      <c r="G57" s="24">
        <f t="shared" si="1"/>
        <v>149</v>
      </c>
      <c r="H57" s="47">
        <v>29</v>
      </c>
      <c r="I57" s="66">
        <v>120</v>
      </c>
      <c r="J57" s="59"/>
      <c r="K57" s="12"/>
      <c r="P57" s="113"/>
    </row>
    <row r="58" spans="2:16">
      <c r="B58" s="8" t="s">
        <v>212</v>
      </c>
      <c r="C58" s="9">
        <f t="shared" si="0"/>
        <v>3800</v>
      </c>
      <c r="D58" s="10">
        <f>SUM(D53:D57)</f>
        <v>1956</v>
      </c>
      <c r="E58" s="11">
        <f>SUM(E53:E57)</f>
        <v>1844</v>
      </c>
      <c r="F58" s="25" t="s">
        <v>213</v>
      </c>
      <c r="G58" s="26">
        <f t="shared" si="1"/>
        <v>1036</v>
      </c>
      <c r="H58" s="10">
        <f>SUM(H53:H57)</f>
        <v>293</v>
      </c>
      <c r="I58" s="27">
        <f>SUM(I53:I57)</f>
        <v>743</v>
      </c>
      <c r="J58" s="59"/>
      <c r="K58" s="12"/>
      <c r="P58" s="59"/>
    </row>
    <row r="59" spans="2:16">
      <c r="B59" s="13" t="s">
        <v>214</v>
      </c>
      <c r="C59" s="14">
        <f t="shared" si="0"/>
        <v>848</v>
      </c>
      <c r="D59" s="45">
        <v>449</v>
      </c>
      <c r="E59" s="60">
        <v>399</v>
      </c>
      <c r="F59" s="15" t="s">
        <v>215</v>
      </c>
      <c r="G59" s="16">
        <f t="shared" si="1"/>
        <v>93</v>
      </c>
      <c r="H59" s="45">
        <v>24</v>
      </c>
      <c r="I59" s="53">
        <v>69</v>
      </c>
      <c r="J59" s="59"/>
      <c r="K59" s="12"/>
      <c r="P59" s="113"/>
    </row>
    <row r="60" spans="2:16">
      <c r="B60" s="17" t="s">
        <v>216</v>
      </c>
      <c r="C60" s="18">
        <f t="shared" si="0"/>
        <v>938</v>
      </c>
      <c r="D60" s="46">
        <v>468</v>
      </c>
      <c r="E60" s="61">
        <v>470</v>
      </c>
      <c r="F60" s="19" t="s">
        <v>217</v>
      </c>
      <c r="G60" s="20">
        <f t="shared" si="1"/>
        <v>58</v>
      </c>
      <c r="H60" s="46">
        <v>12</v>
      </c>
      <c r="I60" s="54">
        <v>46</v>
      </c>
      <c r="J60" s="59"/>
      <c r="K60" s="12"/>
      <c r="P60" s="59"/>
    </row>
    <row r="61" spans="2:16">
      <c r="B61" s="17" t="s">
        <v>218</v>
      </c>
      <c r="C61" s="18">
        <f t="shared" si="0"/>
        <v>834</v>
      </c>
      <c r="D61" s="46">
        <v>423</v>
      </c>
      <c r="E61" s="61">
        <v>411</v>
      </c>
      <c r="F61" s="19" t="s">
        <v>219</v>
      </c>
      <c r="G61" s="20">
        <f t="shared" si="1"/>
        <v>59</v>
      </c>
      <c r="H61" s="46">
        <v>15</v>
      </c>
      <c r="I61" s="54">
        <v>44</v>
      </c>
      <c r="J61" s="59"/>
      <c r="K61" s="12"/>
      <c r="P61" s="113"/>
    </row>
    <row r="62" spans="2:16">
      <c r="B62" s="17" t="s">
        <v>220</v>
      </c>
      <c r="C62" s="18">
        <f t="shared" si="0"/>
        <v>876</v>
      </c>
      <c r="D62" s="46">
        <v>442</v>
      </c>
      <c r="E62" s="61">
        <v>434</v>
      </c>
      <c r="F62" s="19" t="s">
        <v>221</v>
      </c>
      <c r="G62" s="20">
        <f t="shared" si="1"/>
        <v>32</v>
      </c>
      <c r="H62" s="46">
        <v>10</v>
      </c>
      <c r="I62" s="54">
        <v>22</v>
      </c>
      <c r="J62" s="59"/>
      <c r="K62" s="12"/>
      <c r="P62" s="59"/>
    </row>
    <row r="63" spans="2:16">
      <c r="B63" s="21" t="s">
        <v>222</v>
      </c>
      <c r="C63" s="22">
        <f t="shared" si="0"/>
        <v>864</v>
      </c>
      <c r="D63" s="47">
        <v>479</v>
      </c>
      <c r="E63" s="62">
        <v>385</v>
      </c>
      <c r="F63" s="23" t="s">
        <v>223</v>
      </c>
      <c r="G63" s="24">
        <f t="shared" si="1"/>
        <v>34</v>
      </c>
      <c r="H63" s="47">
        <v>7</v>
      </c>
      <c r="I63" s="66">
        <v>27</v>
      </c>
      <c r="J63" s="59"/>
      <c r="K63" s="12"/>
      <c r="P63" s="113"/>
    </row>
    <row r="64" spans="2:16" ht="14.25" thickBot="1">
      <c r="B64" s="8" t="s">
        <v>224</v>
      </c>
      <c r="C64" s="9">
        <f t="shared" si="0"/>
        <v>4360</v>
      </c>
      <c r="D64" s="10">
        <f>SUM(D59:D63)</f>
        <v>2261</v>
      </c>
      <c r="E64" s="11">
        <f>SUM(E59:E63)</f>
        <v>2099</v>
      </c>
      <c r="F64" s="28" t="s">
        <v>225</v>
      </c>
      <c r="G64" s="29">
        <f t="shared" si="1"/>
        <v>276</v>
      </c>
      <c r="H64" s="30">
        <f>SUM(H59:H63)</f>
        <v>68</v>
      </c>
      <c r="I64" s="31">
        <f>SUM(I59:I63)</f>
        <v>208</v>
      </c>
      <c r="J64" s="59"/>
      <c r="K64" s="12"/>
      <c r="P64" s="59"/>
    </row>
    <row r="65" spans="2:16">
      <c r="B65" s="32"/>
      <c r="C65" s="33"/>
      <c r="D65" s="33"/>
      <c r="E65" s="34"/>
      <c r="F65" s="35" t="s">
        <v>226</v>
      </c>
      <c r="G65" s="29">
        <f t="shared" si="1"/>
        <v>34</v>
      </c>
      <c r="H65" s="30">
        <v>4</v>
      </c>
      <c r="I65" s="31">
        <v>30</v>
      </c>
      <c r="J65" s="59"/>
      <c r="K65" s="12"/>
      <c r="P65" s="113"/>
    </row>
    <row r="66" spans="2:16" ht="14.25" thickBot="1">
      <c r="B66" s="36"/>
      <c r="C66" s="12"/>
      <c r="D66" s="12"/>
      <c r="E66" s="37"/>
      <c r="F66" s="38" t="s">
        <v>6</v>
      </c>
      <c r="G66" s="39">
        <f t="shared" si="1"/>
        <v>880</v>
      </c>
      <c r="H66" s="40">
        <v>498</v>
      </c>
      <c r="I66" s="41">
        <v>382</v>
      </c>
      <c r="J66" s="59"/>
      <c r="K66" s="12"/>
      <c r="P66" s="59"/>
    </row>
    <row r="67" spans="2:16" s="5" customFormat="1">
      <c r="B67" s="82"/>
      <c r="C67" s="6"/>
      <c r="D67" s="6"/>
      <c r="E67" s="6"/>
      <c r="F67" s="83"/>
      <c r="G67" s="84"/>
      <c r="H67" s="84"/>
      <c r="I67" s="85" t="s">
        <v>249</v>
      </c>
      <c r="J67" s="115"/>
      <c r="K67" s="6"/>
      <c r="P67" s="113"/>
    </row>
    <row r="68" spans="2:16">
      <c r="B68" s="42"/>
      <c r="I68" s="120" t="s">
        <v>250</v>
      </c>
      <c r="J68" s="43"/>
      <c r="P68" s="59"/>
    </row>
    <row r="69" spans="2:16">
      <c r="B69" s="42"/>
      <c r="P69" s="113"/>
    </row>
    <row r="70" spans="2:16">
      <c r="B70" s="42"/>
      <c r="P70" s="59"/>
    </row>
    <row r="71" spans="2:16">
      <c r="B71" s="42"/>
      <c r="P71" s="113"/>
    </row>
    <row r="72" spans="2:16">
      <c r="B72" s="42"/>
      <c r="P72" s="59"/>
    </row>
    <row r="73" spans="2:16">
      <c r="B73" s="42"/>
      <c r="P73" s="113"/>
    </row>
    <row r="74" spans="2:16">
      <c r="B74" s="42"/>
      <c r="P74" s="59"/>
    </row>
    <row r="75" spans="2:16">
      <c r="B75" s="42"/>
      <c r="P75" s="113"/>
    </row>
    <row r="76" spans="2:16">
      <c r="B76" s="42"/>
      <c r="P76" s="59"/>
    </row>
    <row r="77" spans="2:16">
      <c r="B77" s="42"/>
      <c r="P77" s="113"/>
    </row>
    <row r="78" spans="2:16">
      <c r="B78" s="42"/>
      <c r="P78" s="59"/>
    </row>
    <row r="79" spans="2:16">
      <c r="B79" s="42"/>
      <c r="P79" s="113"/>
    </row>
    <row r="80" spans="2:16">
      <c r="B80" s="42"/>
      <c r="P80" s="59"/>
    </row>
    <row r="81" spans="2:16">
      <c r="B81" s="42"/>
      <c r="P81" s="113"/>
    </row>
    <row r="82" spans="2:16">
      <c r="B82" s="42"/>
      <c r="P82" s="59"/>
    </row>
    <row r="83" spans="2:16">
      <c r="B83" s="42"/>
      <c r="P83" s="113"/>
    </row>
    <row r="84" spans="2:16">
      <c r="B84" s="42"/>
      <c r="P84" s="59"/>
    </row>
    <row r="85" spans="2:16">
      <c r="B85" s="42"/>
      <c r="P85" s="113"/>
    </row>
    <row r="86" spans="2:16">
      <c r="B86" s="42"/>
      <c r="P86" s="59"/>
    </row>
    <row r="87" spans="2:16">
      <c r="B87" s="42"/>
      <c r="P87" s="113"/>
    </row>
    <row r="88" spans="2:16">
      <c r="B88" s="42"/>
      <c r="P88" s="59"/>
    </row>
    <row r="89" spans="2:16">
      <c r="B89" s="42"/>
      <c r="P89" s="113"/>
    </row>
    <row r="90" spans="2:16">
      <c r="B90" s="42"/>
      <c r="P90" s="59"/>
    </row>
    <row r="91" spans="2:16">
      <c r="B91" s="42"/>
      <c r="P91" s="113"/>
    </row>
    <row r="92" spans="2:16">
      <c r="B92" s="42"/>
      <c r="P92" s="59"/>
    </row>
    <row r="93" spans="2:16">
      <c r="B93" s="42"/>
      <c r="P93" s="113"/>
    </row>
    <row r="94" spans="2:16">
      <c r="B94" s="42"/>
      <c r="P94" s="59"/>
    </row>
    <row r="95" spans="2:16">
      <c r="B95" s="42"/>
      <c r="P95" s="113"/>
    </row>
    <row r="96" spans="2:16">
      <c r="B96" s="42"/>
      <c r="P96" s="59"/>
    </row>
    <row r="97" spans="2:16">
      <c r="B97" s="42"/>
      <c r="P97" s="113"/>
    </row>
    <row r="98" spans="2:16">
      <c r="B98" s="42"/>
      <c r="P98" s="59"/>
    </row>
    <row r="99" spans="2:16">
      <c r="B99" s="42"/>
      <c r="P99" s="113"/>
    </row>
    <row r="100" spans="2:16">
      <c r="B100" s="42"/>
      <c r="P100" s="59"/>
    </row>
    <row r="101" spans="2:16">
      <c r="B101" s="42"/>
      <c r="P101" s="113"/>
    </row>
    <row r="102" spans="2:16">
      <c r="B102" s="42"/>
      <c r="P102" s="59"/>
    </row>
    <row r="103" spans="2:16">
      <c r="B103" s="42"/>
      <c r="P103" s="113"/>
    </row>
    <row r="104" spans="2:16">
      <c r="B104" s="42"/>
    </row>
    <row r="105" spans="2:16">
      <c r="B105" s="42"/>
    </row>
    <row r="106" spans="2:16">
      <c r="B106" s="42"/>
    </row>
    <row r="107" spans="2:16">
      <c r="B107" s="42"/>
    </row>
    <row r="108" spans="2:16">
      <c r="B108" s="42"/>
    </row>
    <row r="109" spans="2:16">
      <c r="B109" s="42"/>
    </row>
    <row r="110" spans="2:16">
      <c r="B110" s="42"/>
    </row>
    <row r="111" spans="2:16">
      <c r="B111" s="42"/>
    </row>
    <row r="112" spans="2:16">
      <c r="B112" s="42"/>
    </row>
    <row r="113" spans="2:2">
      <c r="B113" s="42"/>
    </row>
    <row r="114" spans="2:2">
      <c r="B114" s="42"/>
    </row>
    <row r="115" spans="2:2">
      <c r="B115" s="42"/>
    </row>
    <row r="116" spans="2:2">
      <c r="B116" s="42"/>
    </row>
    <row r="117" spans="2:2">
      <c r="B117" s="42"/>
    </row>
    <row r="118" spans="2:2">
      <c r="B118" s="42"/>
    </row>
    <row r="119" spans="2:2">
      <c r="B119" s="42"/>
    </row>
    <row r="120" spans="2:2">
      <c r="B120" s="42"/>
    </row>
    <row r="121" spans="2:2">
      <c r="B121" s="42"/>
    </row>
    <row r="122" spans="2:2">
      <c r="B122" s="42"/>
    </row>
    <row r="123" spans="2:2">
      <c r="B123" s="42"/>
    </row>
    <row r="124" spans="2:2">
      <c r="B124" s="42"/>
    </row>
    <row r="125" spans="2:2">
      <c r="B125" s="42"/>
    </row>
    <row r="126" spans="2:2">
      <c r="B126" s="42"/>
    </row>
    <row r="127" spans="2:2">
      <c r="B127" s="42"/>
    </row>
    <row r="128" spans="2:2">
      <c r="B128" s="42"/>
    </row>
    <row r="129" spans="2:2">
      <c r="B129" s="42"/>
    </row>
    <row r="130" spans="2:2">
      <c r="B130" s="42"/>
    </row>
    <row r="131" spans="2:2">
      <c r="B131" s="42"/>
    </row>
    <row r="132" spans="2:2">
      <c r="B132" s="42"/>
    </row>
    <row r="133" spans="2:2">
      <c r="B133" s="42"/>
    </row>
    <row r="134" spans="2:2">
      <c r="B134" s="42"/>
    </row>
    <row r="135" spans="2:2">
      <c r="B135" s="42"/>
    </row>
    <row r="136" spans="2:2">
      <c r="B136" s="42"/>
    </row>
    <row r="137" spans="2:2">
      <c r="B137" s="42"/>
    </row>
    <row r="138" spans="2:2">
      <c r="B138" s="42"/>
    </row>
    <row r="139" spans="2:2">
      <c r="B139" s="42"/>
    </row>
    <row r="140" spans="2:2">
      <c r="B140" s="42"/>
    </row>
    <row r="141" spans="2:2">
      <c r="B141" s="42"/>
    </row>
    <row r="142" spans="2:2">
      <c r="B142" s="42"/>
    </row>
    <row r="143" spans="2:2">
      <c r="B143" s="42"/>
    </row>
    <row r="144" spans="2:2">
      <c r="B144" s="42"/>
    </row>
    <row r="145" spans="2:2">
      <c r="B145" s="42"/>
    </row>
    <row r="146" spans="2:2">
      <c r="B146" s="42"/>
    </row>
    <row r="147" spans="2:2">
      <c r="B147" s="42"/>
    </row>
    <row r="148" spans="2:2">
      <c r="B148" s="42"/>
    </row>
    <row r="149" spans="2:2">
      <c r="B149" s="42"/>
    </row>
    <row r="150" spans="2:2">
      <c r="B150" s="42"/>
    </row>
    <row r="151" spans="2:2">
      <c r="B151" s="42"/>
    </row>
    <row r="152" spans="2:2">
      <c r="B152" s="42"/>
    </row>
    <row r="153" spans="2:2">
      <c r="B153" s="42"/>
    </row>
    <row r="154" spans="2:2">
      <c r="B154" s="42"/>
    </row>
    <row r="155" spans="2:2">
      <c r="B155" s="42"/>
    </row>
    <row r="156" spans="2:2">
      <c r="B156" s="42"/>
    </row>
    <row r="157" spans="2:2">
      <c r="B157" s="42"/>
    </row>
    <row r="158" spans="2:2">
      <c r="B158" s="42"/>
    </row>
    <row r="159" spans="2:2">
      <c r="B159" s="42"/>
    </row>
    <row r="160" spans="2:2">
      <c r="B160" s="42"/>
    </row>
    <row r="161" spans="2:2">
      <c r="B161" s="42"/>
    </row>
    <row r="162" spans="2:2">
      <c r="B162" s="42"/>
    </row>
    <row r="163" spans="2:2">
      <c r="B163" s="42"/>
    </row>
    <row r="164" spans="2:2">
      <c r="B164" s="42"/>
    </row>
    <row r="165" spans="2:2">
      <c r="B165" s="42"/>
    </row>
    <row r="166" spans="2:2">
      <c r="B166" s="42"/>
    </row>
    <row r="167" spans="2:2">
      <c r="B167" s="42"/>
    </row>
    <row r="168" spans="2:2">
      <c r="B168" s="42"/>
    </row>
    <row r="169" spans="2:2">
      <c r="B169" s="42"/>
    </row>
    <row r="170" spans="2:2">
      <c r="B170" s="42"/>
    </row>
    <row r="171" spans="2:2">
      <c r="B171" s="42"/>
    </row>
    <row r="172" spans="2:2">
      <c r="B172" s="42"/>
    </row>
    <row r="173" spans="2:2">
      <c r="B173" s="42"/>
    </row>
    <row r="174" spans="2:2">
      <c r="B174" s="42"/>
    </row>
    <row r="175" spans="2:2">
      <c r="B175" s="42"/>
    </row>
    <row r="176" spans="2:2">
      <c r="B176" s="42"/>
    </row>
    <row r="177" spans="2:2">
      <c r="B177" s="42"/>
    </row>
    <row r="178" spans="2:2">
      <c r="B178" s="42"/>
    </row>
    <row r="179" spans="2:2">
      <c r="B179" s="42"/>
    </row>
    <row r="180" spans="2:2">
      <c r="B180" s="42"/>
    </row>
    <row r="181" spans="2:2">
      <c r="B181" s="42"/>
    </row>
    <row r="182" spans="2:2">
      <c r="B182" s="42"/>
    </row>
    <row r="183" spans="2:2">
      <c r="B183" s="42"/>
    </row>
    <row r="184" spans="2:2">
      <c r="B184" s="42"/>
    </row>
    <row r="185" spans="2:2">
      <c r="B185" s="42"/>
    </row>
    <row r="186" spans="2:2">
      <c r="B186" s="42"/>
    </row>
    <row r="187" spans="2:2">
      <c r="B187" s="42"/>
    </row>
    <row r="188" spans="2:2">
      <c r="B188" s="42"/>
    </row>
    <row r="189" spans="2:2">
      <c r="B189" s="42"/>
    </row>
    <row r="190" spans="2:2">
      <c r="B190" s="42"/>
    </row>
    <row r="191" spans="2:2">
      <c r="B191" s="42"/>
    </row>
    <row r="192" spans="2:2">
      <c r="B192" s="42"/>
    </row>
    <row r="193" spans="2:2">
      <c r="B193" s="42"/>
    </row>
    <row r="194" spans="2:2">
      <c r="B194" s="42"/>
    </row>
    <row r="195" spans="2:2">
      <c r="B195" s="42"/>
    </row>
    <row r="196" spans="2:2">
      <c r="B196" s="42"/>
    </row>
    <row r="197" spans="2:2">
      <c r="B197" s="42"/>
    </row>
    <row r="198" spans="2:2">
      <c r="B198" s="42"/>
    </row>
    <row r="199" spans="2:2">
      <c r="B199" s="42"/>
    </row>
    <row r="200" spans="2:2">
      <c r="B200" s="42"/>
    </row>
    <row r="201" spans="2:2">
      <c r="B201" s="42"/>
    </row>
    <row r="202" spans="2:2">
      <c r="B202" s="42"/>
    </row>
    <row r="203" spans="2:2">
      <c r="B203" s="42"/>
    </row>
    <row r="204" spans="2:2">
      <c r="B204" s="42"/>
    </row>
    <row r="205" spans="2:2">
      <c r="B205" s="42"/>
    </row>
    <row r="206" spans="2:2">
      <c r="B206" s="42"/>
    </row>
    <row r="207" spans="2:2">
      <c r="B207" s="42"/>
    </row>
    <row r="208" spans="2:2">
      <c r="B208" s="42"/>
    </row>
    <row r="209" spans="2:2">
      <c r="B209" s="42"/>
    </row>
    <row r="210" spans="2:2">
      <c r="B210" s="42"/>
    </row>
    <row r="211" spans="2:2">
      <c r="B211" s="42"/>
    </row>
    <row r="212" spans="2:2">
      <c r="B212" s="42"/>
    </row>
    <row r="213" spans="2:2">
      <c r="B213" s="42"/>
    </row>
    <row r="214" spans="2:2">
      <c r="B214" s="42"/>
    </row>
  </sheetData>
  <phoneticPr fontId="6"/>
  <pageMargins left="0.51181102362204722" right="0.51181102362204722" top="0.43307086614173229" bottom="0.23622047244094491" header="0.31496062992125984" footer="0.19685039370078741"/>
  <pageSetup paperSize="9" scale="9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106"/>
  <sheetViews>
    <sheetView showGridLines="0" tabSelected="1" zoomScaleNormal="100" zoomScaleSheetLayoutView="100" workbookViewId="0">
      <selection activeCell="H64" sqref="H64"/>
    </sheetView>
  </sheetViews>
  <sheetFormatPr defaultColWidth="11" defaultRowHeight="17.25"/>
  <cols>
    <col min="1" max="1" width="2.625" style="70" customWidth="1"/>
    <col min="2" max="2" width="3.125" style="72" customWidth="1"/>
    <col min="3" max="6" width="11.875" style="72" customWidth="1"/>
    <col min="7" max="7" width="5.375" style="100" customWidth="1"/>
    <col min="8" max="8" width="11.875" style="74" customWidth="1"/>
    <col min="9" max="11" width="11.875" style="70" customWidth="1"/>
    <col min="12" max="12" width="3.125" style="70" customWidth="1"/>
    <col min="13" max="13" width="4" style="70" customWidth="1"/>
    <col min="14" max="15" width="10.875" style="109" customWidth="1"/>
    <col min="16" max="16" width="10.875" style="106" customWidth="1"/>
    <col min="17" max="19" width="11" style="106"/>
    <col min="20" max="20" width="11" style="112"/>
    <col min="21" max="21" width="11" style="88"/>
    <col min="22" max="16384" width="11" style="70"/>
  </cols>
  <sheetData>
    <row r="2" spans="2:20" s="67" customFormat="1" ht="15.75" customHeight="1">
      <c r="B2" s="67" t="s">
        <v>227</v>
      </c>
      <c r="G2" s="99"/>
      <c r="H2" s="68"/>
      <c r="I2" s="69"/>
      <c r="J2" s="69"/>
      <c r="K2" s="69"/>
      <c r="L2" s="70"/>
      <c r="M2" s="70"/>
      <c r="N2" s="109"/>
      <c r="O2" s="109"/>
      <c r="P2" s="86" t="s">
        <v>228</v>
      </c>
      <c r="Q2" s="104" t="s">
        <v>229</v>
      </c>
      <c r="R2" s="104" t="s">
        <v>230</v>
      </c>
      <c r="S2" s="104" t="s">
        <v>231</v>
      </c>
      <c r="T2" s="111"/>
    </row>
    <row r="3" spans="2:20" s="67" customFormat="1" ht="17.25" customHeight="1">
      <c r="B3" s="72"/>
      <c r="C3" s="72"/>
      <c r="D3" s="73"/>
      <c r="E3" s="72"/>
      <c r="F3" s="72"/>
      <c r="G3" s="100"/>
      <c r="H3" s="74"/>
      <c r="I3" s="70"/>
      <c r="J3" s="70"/>
      <c r="K3" s="75" t="s">
        <v>254</v>
      </c>
      <c r="L3" s="70"/>
      <c r="M3" s="70"/>
      <c r="N3" s="110"/>
      <c r="O3" s="110"/>
      <c r="P3" s="104" t="s">
        <v>8</v>
      </c>
      <c r="Q3" s="87">
        <f t="shared" ref="Q3:Q66" si="0">SUM(R3:S3)</f>
        <v>370</v>
      </c>
      <c r="R3" s="116">
        <v>183</v>
      </c>
      <c r="S3" s="116">
        <v>187</v>
      </c>
      <c r="T3" s="111"/>
    </row>
    <row r="4" spans="2:20" s="67" customFormat="1" ht="17.25" customHeight="1">
      <c r="B4" s="72"/>
      <c r="C4" s="72"/>
      <c r="D4" s="72"/>
      <c r="E4" s="72"/>
      <c r="F4" s="72"/>
      <c r="G4" s="119" t="s">
        <v>234</v>
      </c>
      <c r="H4" s="74"/>
      <c r="I4" s="70"/>
      <c r="J4" s="70"/>
      <c r="K4" s="70"/>
      <c r="L4" s="70"/>
      <c r="M4" s="70"/>
      <c r="N4" s="110"/>
      <c r="O4" s="110"/>
      <c r="P4" s="104" t="s">
        <v>10</v>
      </c>
      <c r="Q4" s="87">
        <f t="shared" si="0"/>
        <v>382</v>
      </c>
      <c r="R4" s="116">
        <v>193</v>
      </c>
      <c r="S4" s="116">
        <v>189</v>
      </c>
      <c r="T4" s="111"/>
    </row>
    <row r="5" spans="2:20" s="67" customFormat="1" ht="17.25" customHeight="1">
      <c r="B5" s="72"/>
      <c r="C5" s="72"/>
      <c r="D5" s="72"/>
      <c r="E5" s="72"/>
      <c r="F5" s="72"/>
      <c r="G5" s="102" t="s">
        <v>235</v>
      </c>
      <c r="H5" s="76"/>
      <c r="I5" s="70"/>
      <c r="J5" s="70"/>
      <c r="K5" s="70"/>
      <c r="L5" s="70"/>
      <c r="M5" s="70"/>
      <c r="N5" s="110"/>
      <c r="O5" s="110"/>
      <c r="P5" s="104" t="s">
        <v>12</v>
      </c>
      <c r="Q5" s="87">
        <f t="shared" si="0"/>
        <v>404</v>
      </c>
      <c r="R5" s="116">
        <v>201</v>
      </c>
      <c r="S5" s="116">
        <v>203</v>
      </c>
      <c r="T5" s="111"/>
    </row>
    <row r="6" spans="2:20" s="67" customFormat="1" ht="17.25" customHeight="1">
      <c r="B6" s="72"/>
      <c r="C6" s="72"/>
      <c r="D6" s="72"/>
      <c r="E6" s="72"/>
      <c r="F6" s="72"/>
      <c r="G6" s="125"/>
      <c r="H6" s="123"/>
      <c r="I6" s="70"/>
      <c r="J6" s="70"/>
      <c r="K6" s="70"/>
      <c r="L6" s="70"/>
      <c r="M6" s="70"/>
      <c r="N6" s="110"/>
      <c r="O6" s="110"/>
      <c r="P6" s="104" t="s">
        <v>14</v>
      </c>
      <c r="Q6" s="87">
        <f t="shared" si="0"/>
        <v>433</v>
      </c>
      <c r="R6" s="116">
        <v>220</v>
      </c>
      <c r="S6" s="116">
        <v>213</v>
      </c>
      <c r="T6" s="111"/>
    </row>
    <row r="7" spans="2:20" s="67" customFormat="1" ht="17.25" customHeight="1">
      <c r="B7" s="72"/>
      <c r="C7" s="72"/>
      <c r="D7" s="72"/>
      <c r="E7" s="72"/>
      <c r="F7" s="72"/>
      <c r="G7" s="126"/>
      <c r="H7" s="124"/>
      <c r="I7" s="70"/>
      <c r="J7" s="70"/>
      <c r="K7" s="70"/>
      <c r="L7" s="70"/>
      <c r="M7" s="70"/>
      <c r="N7" s="110"/>
      <c r="O7" s="110"/>
      <c r="P7" s="104" t="s">
        <v>16</v>
      </c>
      <c r="Q7" s="87">
        <f t="shared" si="0"/>
        <v>459</v>
      </c>
      <c r="R7" s="116">
        <v>270</v>
      </c>
      <c r="S7" s="116">
        <v>189</v>
      </c>
      <c r="T7" s="111"/>
    </row>
    <row r="8" spans="2:20" s="67" customFormat="1" ht="17.25" customHeight="1">
      <c r="B8" s="72"/>
      <c r="C8" s="72"/>
      <c r="D8" s="72"/>
      <c r="E8" s="72"/>
      <c r="F8" s="72"/>
      <c r="G8" s="101" t="s">
        <v>236</v>
      </c>
      <c r="H8" s="77"/>
      <c r="I8" s="70"/>
      <c r="J8" s="70"/>
      <c r="K8" s="70"/>
      <c r="L8" s="70"/>
      <c r="M8" s="70"/>
      <c r="N8" s="110"/>
      <c r="O8" s="110"/>
      <c r="P8" s="104" t="s">
        <v>18</v>
      </c>
      <c r="Q8" s="87">
        <f t="shared" si="0"/>
        <v>507</v>
      </c>
      <c r="R8" s="116">
        <v>253</v>
      </c>
      <c r="S8" s="116">
        <v>254</v>
      </c>
      <c r="T8" s="111"/>
    </row>
    <row r="9" spans="2:20" s="67" customFormat="1" ht="17.25" customHeight="1">
      <c r="B9" s="72"/>
      <c r="C9" s="72"/>
      <c r="D9" s="72"/>
      <c r="E9" s="72"/>
      <c r="F9" s="72"/>
      <c r="G9" s="103"/>
      <c r="H9" s="78"/>
      <c r="I9" s="70"/>
      <c r="J9" s="70"/>
      <c r="K9" s="70"/>
      <c r="L9" s="70"/>
      <c r="M9" s="70"/>
      <c r="N9" s="110"/>
      <c r="O9" s="110"/>
      <c r="P9" s="104" t="s">
        <v>20</v>
      </c>
      <c r="Q9" s="87">
        <f t="shared" si="0"/>
        <v>477</v>
      </c>
      <c r="R9" s="116">
        <v>248</v>
      </c>
      <c r="S9" s="116">
        <v>229</v>
      </c>
      <c r="T9" s="111"/>
    </row>
    <row r="10" spans="2:20" s="67" customFormat="1" ht="17.25" customHeight="1">
      <c r="B10" s="72"/>
      <c r="C10" s="72"/>
      <c r="D10" s="72"/>
      <c r="E10" s="72"/>
      <c r="F10" s="72"/>
      <c r="G10" s="101"/>
      <c r="H10" s="74"/>
      <c r="I10" s="70"/>
      <c r="J10" s="70"/>
      <c r="K10" s="70"/>
      <c r="L10" s="70"/>
      <c r="M10" s="70"/>
      <c r="N10" s="110"/>
      <c r="O10" s="110"/>
      <c r="P10" s="104" t="s">
        <v>22</v>
      </c>
      <c r="Q10" s="87">
        <f t="shared" si="0"/>
        <v>492</v>
      </c>
      <c r="R10" s="116">
        <v>255</v>
      </c>
      <c r="S10" s="116">
        <v>237</v>
      </c>
      <c r="T10" s="111"/>
    </row>
    <row r="11" spans="2:20" s="67" customFormat="1" ht="17.25" customHeight="1">
      <c r="B11" s="72"/>
      <c r="C11" s="72"/>
      <c r="D11" s="72"/>
      <c r="E11" s="72"/>
      <c r="F11" s="72"/>
      <c r="G11" s="101"/>
      <c r="H11" s="74"/>
      <c r="I11" s="70"/>
      <c r="J11" s="70"/>
      <c r="K11" s="70"/>
      <c r="L11" s="70"/>
      <c r="M11" s="70"/>
      <c r="N11" s="110"/>
      <c r="O11" s="110"/>
      <c r="P11" s="104" t="s">
        <v>24</v>
      </c>
      <c r="Q11" s="87">
        <f t="shared" si="0"/>
        <v>496</v>
      </c>
      <c r="R11" s="116">
        <v>252</v>
      </c>
      <c r="S11" s="116">
        <v>244</v>
      </c>
      <c r="T11" s="111"/>
    </row>
    <row r="12" spans="2:20" s="67" customFormat="1" ht="17.25" customHeight="1">
      <c r="B12" s="72"/>
      <c r="C12" s="72"/>
      <c r="D12" s="72"/>
      <c r="E12" s="72"/>
      <c r="F12" s="72"/>
      <c r="G12" s="126" t="s">
        <v>237</v>
      </c>
      <c r="H12" s="124"/>
      <c r="I12" s="70"/>
      <c r="J12" s="70"/>
      <c r="K12" s="70"/>
      <c r="L12" s="70"/>
      <c r="M12" s="70"/>
      <c r="N12" s="110"/>
      <c r="O12" s="110"/>
      <c r="P12" s="104" t="s">
        <v>26</v>
      </c>
      <c r="Q12" s="87">
        <f t="shared" si="0"/>
        <v>486</v>
      </c>
      <c r="R12" s="116">
        <v>250</v>
      </c>
      <c r="S12" s="116">
        <v>236</v>
      </c>
      <c r="T12" s="111"/>
    </row>
    <row r="13" spans="2:20" s="67" customFormat="1" ht="17.25" customHeight="1">
      <c r="B13" s="72"/>
      <c r="C13" s="72"/>
      <c r="D13" s="72"/>
      <c r="E13" s="72"/>
      <c r="F13" s="72"/>
      <c r="G13" s="126"/>
      <c r="H13" s="124"/>
      <c r="I13" s="70"/>
      <c r="J13" s="70"/>
      <c r="K13" s="70"/>
      <c r="L13" s="70"/>
      <c r="M13" s="70"/>
      <c r="N13" s="110"/>
      <c r="O13" s="110"/>
      <c r="P13" s="104" t="s">
        <v>28</v>
      </c>
      <c r="Q13" s="87">
        <f t="shared" si="0"/>
        <v>515</v>
      </c>
      <c r="R13" s="116">
        <v>272</v>
      </c>
      <c r="S13" s="116">
        <v>243</v>
      </c>
      <c r="T13" s="111"/>
    </row>
    <row r="14" spans="2:20" s="67" customFormat="1" ht="17.25" customHeight="1">
      <c r="B14" s="72"/>
      <c r="C14" s="72"/>
      <c r="D14" s="72"/>
      <c r="E14" s="72"/>
      <c r="F14" s="72"/>
      <c r="G14" s="101"/>
      <c r="H14" s="74"/>
      <c r="I14" s="70"/>
      <c r="J14" s="70"/>
      <c r="K14" s="70"/>
      <c r="L14" s="70"/>
      <c r="M14" s="70"/>
      <c r="N14" s="110"/>
      <c r="O14" s="110"/>
      <c r="P14" s="104" t="s">
        <v>30</v>
      </c>
      <c r="Q14" s="87">
        <f t="shared" si="0"/>
        <v>487</v>
      </c>
      <c r="R14" s="116">
        <v>234</v>
      </c>
      <c r="S14" s="116">
        <v>253</v>
      </c>
      <c r="T14" s="111"/>
    </row>
    <row r="15" spans="2:20" s="67" customFormat="1" ht="17.25" customHeight="1">
      <c r="B15" s="72"/>
      <c r="C15" s="72"/>
      <c r="D15" s="72"/>
      <c r="E15" s="72"/>
      <c r="F15" s="72"/>
      <c r="G15" s="101"/>
      <c r="H15" s="74"/>
      <c r="I15" s="70"/>
      <c r="J15" s="70"/>
      <c r="K15" s="70"/>
      <c r="L15" s="70"/>
      <c r="M15" s="70"/>
      <c r="N15" s="110"/>
      <c r="O15" s="110"/>
      <c r="P15" s="104" t="s">
        <v>32</v>
      </c>
      <c r="Q15" s="87">
        <f t="shared" si="0"/>
        <v>524</v>
      </c>
      <c r="R15" s="116">
        <v>262</v>
      </c>
      <c r="S15" s="116">
        <v>262</v>
      </c>
      <c r="T15" s="111"/>
    </row>
    <row r="16" spans="2:20" s="67" customFormat="1" ht="17.25" customHeight="1">
      <c r="B16" s="72"/>
      <c r="C16" s="72"/>
      <c r="D16" s="72"/>
      <c r="E16" s="72"/>
      <c r="F16" s="72"/>
      <c r="H16" s="74"/>
      <c r="I16" s="70"/>
      <c r="J16" s="70"/>
      <c r="K16" s="70"/>
      <c r="L16" s="70"/>
      <c r="M16" s="70"/>
      <c r="N16" s="110"/>
      <c r="O16" s="110"/>
      <c r="P16" s="104" t="s">
        <v>34</v>
      </c>
      <c r="Q16" s="87">
        <f t="shared" si="0"/>
        <v>509</v>
      </c>
      <c r="R16" s="116">
        <v>275</v>
      </c>
      <c r="S16" s="116">
        <v>234</v>
      </c>
      <c r="T16" s="111"/>
    </row>
    <row r="17" spans="2:20" s="67" customFormat="1" ht="17.25" customHeight="1">
      <c r="B17" s="72"/>
      <c r="C17" s="72"/>
      <c r="D17" s="72"/>
      <c r="E17" s="72"/>
      <c r="F17" s="72"/>
      <c r="G17" s="121" t="s">
        <v>238</v>
      </c>
      <c r="H17" s="76"/>
      <c r="I17" s="70"/>
      <c r="J17" s="70"/>
      <c r="K17" s="70"/>
      <c r="L17" s="70"/>
      <c r="M17" s="70"/>
      <c r="N17" s="110"/>
      <c r="O17" s="110"/>
      <c r="P17" s="104" t="s">
        <v>36</v>
      </c>
      <c r="Q17" s="87">
        <f t="shared" si="0"/>
        <v>509</v>
      </c>
      <c r="R17" s="116">
        <v>267</v>
      </c>
      <c r="S17" s="116">
        <v>242</v>
      </c>
      <c r="T17" s="111"/>
    </row>
    <row r="18" spans="2:20" s="67" customFormat="1" ht="17.25" customHeight="1">
      <c r="B18" s="72"/>
      <c r="C18" s="72"/>
      <c r="D18" s="72"/>
      <c r="E18" s="72"/>
      <c r="F18" s="72"/>
      <c r="G18" s="121"/>
      <c r="H18" s="123"/>
      <c r="I18" s="70"/>
      <c r="J18" s="70"/>
      <c r="K18" s="70"/>
      <c r="L18" s="70"/>
      <c r="M18" s="70"/>
      <c r="N18" s="110"/>
      <c r="O18" s="110"/>
      <c r="P18" s="104" t="s">
        <v>38</v>
      </c>
      <c r="Q18" s="87">
        <f t="shared" si="0"/>
        <v>540</v>
      </c>
      <c r="R18" s="116">
        <v>283</v>
      </c>
      <c r="S18" s="116">
        <v>257</v>
      </c>
      <c r="T18" s="111"/>
    </row>
    <row r="19" spans="2:20" s="67" customFormat="1" ht="17.25" customHeight="1">
      <c r="B19" s="72"/>
      <c r="C19" s="72"/>
      <c r="D19" s="72"/>
      <c r="E19" s="72"/>
      <c r="F19" s="72"/>
      <c r="G19" s="101"/>
      <c r="H19" s="74"/>
      <c r="I19" s="70"/>
      <c r="J19" s="70"/>
      <c r="K19" s="70"/>
      <c r="L19" s="70"/>
      <c r="M19" s="70"/>
      <c r="N19" s="110"/>
      <c r="O19" s="110"/>
      <c r="P19" s="104" t="s">
        <v>40</v>
      </c>
      <c r="Q19" s="87">
        <f t="shared" si="0"/>
        <v>636</v>
      </c>
      <c r="R19" s="116">
        <v>328</v>
      </c>
      <c r="S19" s="116">
        <v>308</v>
      </c>
      <c r="T19" s="111"/>
    </row>
    <row r="20" spans="2:20" s="67" customFormat="1" ht="17.25" customHeight="1">
      <c r="B20" s="72"/>
      <c r="C20" s="72"/>
      <c r="D20" s="72"/>
      <c r="E20" s="72"/>
      <c r="F20" s="72"/>
      <c r="G20" s="101"/>
      <c r="H20" s="74"/>
      <c r="I20" s="70"/>
      <c r="J20" s="70"/>
      <c r="K20" s="70"/>
      <c r="L20" s="70"/>
      <c r="M20" s="70"/>
      <c r="N20" s="110"/>
      <c r="O20" s="110"/>
      <c r="P20" s="104" t="s">
        <v>42</v>
      </c>
      <c r="Q20" s="87">
        <f t="shared" si="0"/>
        <v>606</v>
      </c>
      <c r="R20" s="116">
        <v>329</v>
      </c>
      <c r="S20" s="116">
        <v>277</v>
      </c>
      <c r="T20" s="111"/>
    </row>
    <row r="21" spans="2:20" s="67" customFormat="1" ht="17.25" customHeight="1">
      <c r="B21" s="72"/>
      <c r="C21" s="72"/>
      <c r="D21" s="72"/>
      <c r="E21" s="72"/>
      <c r="F21" s="72"/>
      <c r="G21" s="101" t="s">
        <v>239</v>
      </c>
      <c r="H21" s="77"/>
      <c r="I21" s="70"/>
      <c r="J21" s="70"/>
      <c r="K21" s="70"/>
      <c r="L21" s="70"/>
      <c r="M21" s="70"/>
      <c r="N21" s="110"/>
      <c r="O21" s="110"/>
      <c r="P21" s="104" t="s">
        <v>44</v>
      </c>
      <c r="Q21" s="87">
        <f t="shared" si="0"/>
        <v>622</v>
      </c>
      <c r="R21" s="116">
        <v>342</v>
      </c>
      <c r="S21" s="116">
        <v>280</v>
      </c>
      <c r="T21" s="111"/>
    </row>
    <row r="22" spans="2:20" s="67" customFormat="1" ht="17.25" customHeight="1">
      <c r="B22" s="72"/>
      <c r="C22" s="72"/>
      <c r="D22" s="72"/>
      <c r="E22" s="72"/>
      <c r="F22" s="72"/>
      <c r="G22" s="122"/>
      <c r="H22" s="124"/>
      <c r="I22" s="70"/>
      <c r="J22" s="70"/>
      <c r="K22" s="70"/>
      <c r="L22" s="70"/>
      <c r="M22" s="70"/>
      <c r="N22" s="110"/>
      <c r="O22" s="110"/>
      <c r="P22" s="104" t="s">
        <v>46</v>
      </c>
      <c r="Q22" s="87">
        <f t="shared" si="0"/>
        <v>516</v>
      </c>
      <c r="R22" s="116">
        <v>311</v>
      </c>
      <c r="S22" s="116">
        <v>205</v>
      </c>
      <c r="T22" s="111"/>
    </row>
    <row r="23" spans="2:20" s="67" customFormat="1" ht="17.25" customHeight="1">
      <c r="B23" s="72"/>
      <c r="C23" s="72"/>
      <c r="D23" s="72"/>
      <c r="E23" s="72"/>
      <c r="F23" s="72"/>
      <c r="G23" s="101"/>
      <c r="H23" s="74"/>
      <c r="I23" s="70"/>
      <c r="J23" s="70"/>
      <c r="K23" s="70"/>
      <c r="L23" s="70"/>
      <c r="M23" s="70"/>
      <c r="N23" s="110"/>
      <c r="O23" s="110"/>
      <c r="P23" s="104" t="s">
        <v>48</v>
      </c>
      <c r="Q23" s="87">
        <f t="shared" si="0"/>
        <v>547</v>
      </c>
      <c r="R23" s="116">
        <v>358</v>
      </c>
      <c r="S23" s="116">
        <v>189</v>
      </c>
      <c r="T23" s="111"/>
    </row>
    <row r="24" spans="2:20" s="67" customFormat="1" ht="17.25" customHeight="1">
      <c r="B24" s="72"/>
      <c r="C24" s="72"/>
      <c r="D24" s="72"/>
      <c r="E24" s="72"/>
      <c r="F24" s="72"/>
      <c r="G24" s="101"/>
      <c r="H24" s="74"/>
      <c r="I24" s="70"/>
      <c r="J24" s="70"/>
      <c r="K24" s="70"/>
      <c r="L24" s="70"/>
      <c r="M24" s="70"/>
      <c r="N24" s="110"/>
      <c r="O24" s="110"/>
      <c r="P24" s="104" t="s">
        <v>50</v>
      </c>
      <c r="Q24" s="87">
        <f t="shared" si="0"/>
        <v>509</v>
      </c>
      <c r="R24" s="116">
        <v>345</v>
      </c>
      <c r="S24" s="116">
        <v>164</v>
      </c>
      <c r="T24" s="111"/>
    </row>
    <row r="25" spans="2:20" s="67" customFormat="1" ht="17.25" customHeight="1">
      <c r="B25" s="72"/>
      <c r="C25" s="72"/>
      <c r="D25" s="72"/>
      <c r="E25" s="72"/>
      <c r="F25" s="72"/>
      <c r="G25" s="125" t="s">
        <v>240</v>
      </c>
      <c r="H25" s="123"/>
      <c r="I25" s="70"/>
      <c r="J25" s="70"/>
      <c r="K25" s="70"/>
      <c r="L25" s="70"/>
      <c r="M25" s="70"/>
      <c r="N25" s="110"/>
      <c r="O25" s="110"/>
      <c r="P25" s="104" t="s">
        <v>52</v>
      </c>
      <c r="Q25" s="87">
        <f t="shared" si="0"/>
        <v>482</v>
      </c>
      <c r="R25" s="116">
        <v>300</v>
      </c>
      <c r="S25" s="116">
        <v>182</v>
      </c>
      <c r="T25" s="111"/>
    </row>
    <row r="26" spans="2:20" s="67" customFormat="1" ht="17.25" customHeight="1">
      <c r="B26" s="72"/>
      <c r="C26" s="72"/>
      <c r="D26" s="72"/>
      <c r="E26" s="72"/>
      <c r="F26" s="72"/>
      <c r="G26" s="125"/>
      <c r="H26" s="124"/>
      <c r="I26" s="70"/>
      <c r="J26" s="70"/>
      <c r="K26" s="70"/>
      <c r="L26" s="70"/>
      <c r="M26" s="70"/>
      <c r="N26" s="110"/>
      <c r="O26" s="110"/>
      <c r="P26" s="104" t="s">
        <v>54</v>
      </c>
      <c r="Q26" s="87">
        <f t="shared" si="0"/>
        <v>418</v>
      </c>
      <c r="R26" s="116">
        <v>233</v>
      </c>
      <c r="S26" s="116">
        <v>185</v>
      </c>
      <c r="T26" s="111"/>
    </row>
    <row r="27" spans="2:20" s="67" customFormat="1" ht="17.25" customHeight="1">
      <c r="B27" s="72"/>
      <c r="C27" s="72"/>
      <c r="D27" s="72"/>
      <c r="E27" s="72"/>
      <c r="F27" s="72"/>
      <c r="G27" s="122"/>
      <c r="H27" s="124"/>
      <c r="I27" s="70"/>
      <c r="J27" s="70"/>
      <c r="K27" s="70"/>
      <c r="L27" s="70"/>
      <c r="M27" s="70"/>
      <c r="N27" s="110"/>
      <c r="O27" s="110"/>
      <c r="P27" s="104" t="s">
        <v>246</v>
      </c>
      <c r="Q27" s="87">
        <f t="shared" si="0"/>
        <v>467</v>
      </c>
      <c r="R27" s="116">
        <v>232</v>
      </c>
      <c r="S27" s="116">
        <v>235</v>
      </c>
      <c r="T27" s="111"/>
    </row>
    <row r="28" spans="2:20" s="67" customFormat="1" ht="17.25" customHeight="1">
      <c r="B28" s="72"/>
      <c r="C28" s="72"/>
      <c r="D28" s="72"/>
      <c r="E28" s="72"/>
      <c r="F28" s="72"/>
      <c r="G28" s="101"/>
      <c r="H28" s="74"/>
      <c r="I28" s="70"/>
      <c r="J28" s="70"/>
      <c r="K28" s="70"/>
      <c r="L28" s="70"/>
      <c r="M28" s="70"/>
      <c r="N28" s="110"/>
      <c r="O28" s="110"/>
      <c r="P28" s="104" t="s">
        <v>57</v>
      </c>
      <c r="Q28" s="87">
        <f t="shared" si="0"/>
        <v>465</v>
      </c>
      <c r="R28" s="116">
        <v>257</v>
      </c>
      <c r="S28" s="116">
        <v>208</v>
      </c>
      <c r="T28" s="111"/>
    </row>
    <row r="29" spans="2:20" s="67" customFormat="1" ht="17.25" customHeight="1">
      <c r="B29" s="72"/>
      <c r="C29" s="72"/>
      <c r="D29" s="72"/>
      <c r="E29" s="72"/>
      <c r="F29" s="72"/>
      <c r="H29" s="123"/>
      <c r="I29" s="70"/>
      <c r="J29" s="70"/>
      <c r="K29" s="70"/>
      <c r="L29" s="70"/>
      <c r="M29" s="70"/>
      <c r="N29" s="110"/>
      <c r="O29" s="110"/>
      <c r="P29" s="104" t="s">
        <v>59</v>
      </c>
      <c r="Q29" s="87">
        <f t="shared" si="0"/>
        <v>437</v>
      </c>
      <c r="R29" s="116">
        <v>234</v>
      </c>
      <c r="S29" s="116">
        <v>203</v>
      </c>
      <c r="T29" s="111"/>
    </row>
    <row r="30" spans="2:20" s="67" customFormat="1" ht="17.25" customHeight="1">
      <c r="B30" s="72"/>
      <c r="C30" s="72"/>
      <c r="D30" s="72"/>
      <c r="E30" s="72"/>
      <c r="F30" s="72"/>
      <c r="G30" s="102" t="s">
        <v>241</v>
      </c>
      <c r="H30" s="124"/>
      <c r="I30" s="70"/>
      <c r="J30" s="70"/>
      <c r="K30" s="70"/>
      <c r="L30" s="70"/>
      <c r="M30" s="70"/>
      <c r="N30" s="110"/>
      <c r="O30" s="110"/>
      <c r="P30" s="104" t="s">
        <v>61</v>
      </c>
      <c r="Q30" s="87">
        <f t="shared" si="0"/>
        <v>444</v>
      </c>
      <c r="R30" s="116">
        <v>236</v>
      </c>
      <c r="S30" s="116">
        <v>208</v>
      </c>
      <c r="T30" s="111"/>
    </row>
    <row r="31" spans="2:20" s="67" customFormat="1" ht="17.25" customHeight="1">
      <c r="B31" s="72"/>
      <c r="C31" s="72"/>
      <c r="D31" s="72"/>
      <c r="E31" s="72"/>
      <c r="F31" s="72"/>
      <c r="G31" s="101"/>
      <c r="H31" s="74"/>
      <c r="I31" s="70"/>
      <c r="J31" s="70"/>
      <c r="K31" s="70"/>
      <c r="L31" s="70"/>
      <c r="M31" s="70"/>
      <c r="N31" s="110"/>
      <c r="O31" s="110"/>
      <c r="P31" s="104" t="s">
        <v>63</v>
      </c>
      <c r="Q31" s="87">
        <f t="shared" si="0"/>
        <v>454</v>
      </c>
      <c r="R31" s="116">
        <v>251</v>
      </c>
      <c r="S31" s="116">
        <v>203</v>
      </c>
      <c r="T31" s="111"/>
    </row>
    <row r="32" spans="2:20" s="67" customFormat="1" ht="17.25" customHeight="1">
      <c r="B32" s="72"/>
      <c r="C32" s="72"/>
      <c r="D32" s="72"/>
      <c r="E32" s="72"/>
      <c r="F32" s="72"/>
      <c r="G32" s="101"/>
      <c r="H32" s="74"/>
      <c r="I32" s="70"/>
      <c r="J32" s="70"/>
      <c r="K32" s="70"/>
      <c r="L32" s="70"/>
      <c r="M32" s="70"/>
      <c r="N32" s="110"/>
      <c r="O32" s="110"/>
      <c r="P32" s="104" t="s">
        <v>65</v>
      </c>
      <c r="Q32" s="87">
        <f t="shared" si="0"/>
        <v>454</v>
      </c>
      <c r="R32" s="116">
        <v>226</v>
      </c>
      <c r="S32" s="116">
        <v>228</v>
      </c>
      <c r="T32" s="111"/>
    </row>
    <row r="33" spans="2:20" s="67" customFormat="1" ht="17.25" customHeight="1">
      <c r="B33" s="72"/>
      <c r="C33" s="72"/>
      <c r="D33" s="72"/>
      <c r="E33" s="72"/>
      <c r="F33" s="72"/>
      <c r="H33" s="123"/>
      <c r="I33" s="70"/>
      <c r="J33" s="70"/>
      <c r="K33" s="70"/>
      <c r="L33" s="70"/>
      <c r="M33" s="70"/>
      <c r="N33" s="110"/>
      <c r="O33" s="110"/>
      <c r="P33" s="104" t="s">
        <v>67</v>
      </c>
      <c r="Q33" s="87">
        <f t="shared" si="0"/>
        <v>442</v>
      </c>
      <c r="R33" s="116">
        <v>227</v>
      </c>
      <c r="S33" s="116">
        <v>215</v>
      </c>
      <c r="T33" s="111"/>
    </row>
    <row r="34" spans="2:20" s="67" customFormat="1" ht="17.25" customHeight="1">
      <c r="B34" s="72"/>
      <c r="C34" s="72"/>
      <c r="D34" s="72"/>
      <c r="E34" s="72"/>
      <c r="F34" s="72"/>
      <c r="G34" s="121" t="s">
        <v>242</v>
      </c>
      <c r="H34" s="124"/>
      <c r="I34" s="70"/>
      <c r="J34" s="70"/>
      <c r="K34" s="70"/>
      <c r="L34" s="70"/>
      <c r="M34" s="70"/>
      <c r="N34" s="110"/>
      <c r="O34" s="110"/>
      <c r="P34" s="104" t="s">
        <v>69</v>
      </c>
      <c r="Q34" s="87">
        <f t="shared" si="0"/>
        <v>466</v>
      </c>
      <c r="R34" s="116">
        <v>243</v>
      </c>
      <c r="S34" s="116">
        <v>223</v>
      </c>
      <c r="T34" s="111"/>
    </row>
    <row r="35" spans="2:20" s="67" customFormat="1" ht="17.25" customHeight="1">
      <c r="B35" s="72"/>
      <c r="C35" s="72"/>
      <c r="D35" s="72"/>
      <c r="E35" s="72"/>
      <c r="F35" s="72"/>
      <c r="G35" s="101"/>
      <c r="H35" s="74"/>
      <c r="I35" s="70"/>
      <c r="J35" s="70"/>
      <c r="K35" s="70"/>
      <c r="L35" s="70"/>
      <c r="M35" s="70"/>
      <c r="N35" s="110"/>
      <c r="O35" s="110"/>
      <c r="P35" s="104" t="s">
        <v>71</v>
      </c>
      <c r="Q35" s="87">
        <f t="shared" si="0"/>
        <v>507</v>
      </c>
      <c r="R35" s="116">
        <v>243</v>
      </c>
      <c r="S35" s="116">
        <v>264</v>
      </c>
      <c r="T35" s="111"/>
    </row>
    <row r="36" spans="2:20" s="67" customFormat="1" ht="17.25" customHeight="1">
      <c r="B36" s="72"/>
      <c r="C36" s="72"/>
      <c r="D36" s="72"/>
      <c r="E36" s="72"/>
      <c r="F36" s="72"/>
      <c r="G36" s="121"/>
      <c r="H36" s="123"/>
      <c r="I36" s="70"/>
      <c r="J36" s="70"/>
      <c r="K36" s="70"/>
      <c r="L36" s="70"/>
      <c r="M36" s="70"/>
      <c r="N36" s="110"/>
      <c r="O36" s="110"/>
      <c r="P36" s="104" t="s">
        <v>73</v>
      </c>
      <c r="Q36" s="87">
        <f t="shared" si="0"/>
        <v>559</v>
      </c>
      <c r="R36" s="116">
        <v>285</v>
      </c>
      <c r="S36" s="116">
        <v>274</v>
      </c>
      <c r="T36" s="111"/>
    </row>
    <row r="37" spans="2:20" s="67" customFormat="1" ht="17.25" customHeight="1">
      <c r="B37" s="72"/>
      <c r="C37" s="72"/>
      <c r="D37" s="72"/>
      <c r="E37" s="72"/>
      <c r="F37" s="72"/>
      <c r="G37" s="122"/>
      <c r="H37" s="124"/>
      <c r="I37" s="70"/>
      <c r="J37" s="70"/>
      <c r="K37" s="70"/>
      <c r="L37" s="70"/>
      <c r="M37" s="70"/>
      <c r="N37" s="110"/>
      <c r="O37" s="110"/>
      <c r="P37" s="104" t="s">
        <v>75</v>
      </c>
      <c r="Q37" s="87">
        <f t="shared" si="0"/>
        <v>524</v>
      </c>
      <c r="R37" s="116">
        <v>276</v>
      </c>
      <c r="S37" s="116">
        <v>248</v>
      </c>
      <c r="T37" s="111"/>
    </row>
    <row r="38" spans="2:20" s="67" customFormat="1" ht="17.25" customHeight="1">
      <c r="B38" s="72"/>
      <c r="C38" s="72"/>
      <c r="D38" s="72"/>
      <c r="E38" s="72"/>
      <c r="F38" s="72"/>
      <c r="G38" s="125" t="s">
        <v>243</v>
      </c>
      <c r="H38" s="77"/>
      <c r="I38" s="70"/>
      <c r="J38" s="70"/>
      <c r="K38" s="70"/>
      <c r="L38" s="70"/>
      <c r="M38" s="70"/>
      <c r="N38" s="110"/>
      <c r="O38" s="110"/>
      <c r="P38" s="104" t="s">
        <v>77</v>
      </c>
      <c r="Q38" s="87">
        <f t="shared" si="0"/>
        <v>552</v>
      </c>
      <c r="R38" s="116">
        <v>279</v>
      </c>
      <c r="S38" s="116">
        <v>273</v>
      </c>
      <c r="T38" s="111"/>
    </row>
    <row r="39" spans="2:20" s="67" customFormat="1" ht="17.25" customHeight="1">
      <c r="B39" s="72"/>
      <c r="C39" s="72"/>
      <c r="D39" s="72"/>
      <c r="E39" s="72"/>
      <c r="F39" s="72"/>
      <c r="G39" s="125"/>
      <c r="H39" s="74"/>
      <c r="I39" s="70"/>
      <c r="J39" s="70"/>
      <c r="K39" s="70"/>
      <c r="L39" s="70"/>
      <c r="M39" s="70"/>
      <c r="N39" s="110"/>
      <c r="O39" s="110"/>
      <c r="P39" s="104" t="s">
        <v>79</v>
      </c>
      <c r="Q39" s="87">
        <f t="shared" si="0"/>
        <v>561</v>
      </c>
      <c r="R39" s="116">
        <v>272</v>
      </c>
      <c r="S39" s="116">
        <v>289</v>
      </c>
      <c r="T39" s="111"/>
    </row>
    <row r="40" spans="2:20" s="67" customFormat="1" ht="17.25" customHeight="1">
      <c r="B40" s="72"/>
      <c r="C40" s="72"/>
      <c r="D40" s="72"/>
      <c r="E40" s="72"/>
      <c r="F40" s="72"/>
      <c r="G40" s="101"/>
      <c r="H40" s="74"/>
      <c r="I40" s="70"/>
      <c r="J40" s="70"/>
      <c r="K40" s="70"/>
      <c r="L40" s="70"/>
      <c r="M40" s="70"/>
      <c r="N40" s="110"/>
      <c r="O40" s="110"/>
      <c r="P40" s="104" t="s">
        <v>81</v>
      </c>
      <c r="Q40" s="87">
        <f t="shared" si="0"/>
        <v>586</v>
      </c>
      <c r="R40" s="116">
        <v>308</v>
      </c>
      <c r="S40" s="116">
        <v>278</v>
      </c>
      <c r="T40" s="111"/>
    </row>
    <row r="41" spans="2:20" s="67" customFormat="1" ht="17.25" customHeight="1">
      <c r="B41" s="72"/>
      <c r="C41" s="72"/>
      <c r="D41" s="72"/>
      <c r="E41" s="72"/>
      <c r="F41" s="72"/>
      <c r="G41" s="101"/>
      <c r="H41" s="74"/>
      <c r="I41" s="70"/>
      <c r="J41" s="79"/>
      <c r="K41" s="70"/>
      <c r="L41" s="70"/>
      <c r="M41" s="70"/>
      <c r="N41" s="110"/>
      <c r="O41" s="110"/>
      <c r="P41" s="104" t="s">
        <v>83</v>
      </c>
      <c r="Q41" s="87">
        <f t="shared" si="0"/>
        <v>603</v>
      </c>
      <c r="R41" s="116">
        <v>281</v>
      </c>
      <c r="S41" s="116">
        <v>322</v>
      </c>
      <c r="T41" s="111"/>
    </row>
    <row r="42" spans="2:20" s="67" customFormat="1" ht="17.25" customHeight="1">
      <c r="B42" s="72"/>
      <c r="C42" s="72"/>
      <c r="D42" s="72"/>
      <c r="E42" s="72"/>
      <c r="F42" s="72"/>
      <c r="H42" s="123"/>
      <c r="I42" s="70"/>
      <c r="J42" s="70"/>
      <c r="K42" s="70"/>
      <c r="L42" s="70"/>
      <c r="M42" s="70"/>
      <c r="N42" s="110"/>
      <c r="O42" s="110"/>
      <c r="P42" s="104" t="s">
        <v>85</v>
      </c>
      <c r="Q42" s="87">
        <f t="shared" si="0"/>
        <v>611</v>
      </c>
      <c r="R42" s="116">
        <v>312</v>
      </c>
      <c r="S42" s="116">
        <v>299</v>
      </c>
      <c r="T42" s="111"/>
    </row>
    <row r="43" spans="2:20" s="67" customFormat="1" ht="17.25" customHeight="1">
      <c r="B43" s="72"/>
      <c r="C43" s="72"/>
      <c r="D43" s="72"/>
      <c r="E43" s="72"/>
      <c r="F43" s="72"/>
      <c r="G43" s="102" t="s">
        <v>244</v>
      </c>
      <c r="H43" s="124"/>
      <c r="I43" s="70"/>
      <c r="J43" s="70"/>
      <c r="K43" s="70"/>
      <c r="L43" s="70"/>
      <c r="M43" s="70"/>
      <c r="N43" s="110"/>
      <c r="O43" s="110"/>
      <c r="P43" s="104" t="s">
        <v>87</v>
      </c>
      <c r="Q43" s="87">
        <f t="shared" si="0"/>
        <v>669</v>
      </c>
      <c r="R43" s="116">
        <v>340</v>
      </c>
      <c r="S43" s="116">
        <v>329</v>
      </c>
      <c r="T43" s="111"/>
    </row>
    <row r="44" spans="2:20" s="67" customFormat="1" ht="17.25" customHeight="1">
      <c r="B44" s="72"/>
      <c r="C44" s="72"/>
      <c r="D44" s="72"/>
      <c r="E44" s="72"/>
      <c r="F44" s="72"/>
      <c r="G44" s="122"/>
      <c r="H44" s="124"/>
      <c r="I44" s="70"/>
      <c r="J44" s="70"/>
      <c r="K44" s="70"/>
      <c r="L44" s="70"/>
      <c r="M44" s="70"/>
      <c r="N44" s="110"/>
      <c r="O44" s="110"/>
      <c r="P44" s="104" t="s">
        <v>89</v>
      </c>
      <c r="Q44" s="87">
        <f t="shared" si="0"/>
        <v>741</v>
      </c>
      <c r="R44" s="116">
        <v>396</v>
      </c>
      <c r="S44" s="116">
        <v>345</v>
      </c>
      <c r="T44" s="111"/>
    </row>
    <row r="45" spans="2:20" s="67" customFormat="1" ht="17.25" customHeight="1">
      <c r="B45" s="72"/>
      <c r="C45" s="72"/>
      <c r="D45" s="72"/>
      <c r="E45" s="72"/>
      <c r="F45" s="72"/>
      <c r="G45" s="101"/>
      <c r="H45" s="74"/>
      <c r="I45" s="70"/>
      <c r="J45" s="70"/>
      <c r="K45" s="70"/>
      <c r="L45" s="70"/>
      <c r="M45" s="70"/>
      <c r="N45" s="110"/>
      <c r="O45" s="110"/>
      <c r="P45" s="104" t="s">
        <v>91</v>
      </c>
      <c r="Q45" s="87">
        <f t="shared" si="0"/>
        <v>746</v>
      </c>
      <c r="R45" s="116">
        <v>391</v>
      </c>
      <c r="S45" s="116">
        <v>355</v>
      </c>
      <c r="T45" s="111"/>
    </row>
    <row r="46" spans="2:20" s="67" customFormat="1" ht="17.25" customHeight="1">
      <c r="B46" s="72"/>
      <c r="C46" s="72"/>
      <c r="D46" s="72"/>
      <c r="E46" s="72"/>
      <c r="F46" s="72"/>
      <c r="G46" s="101"/>
      <c r="H46" s="74"/>
      <c r="I46" s="70"/>
      <c r="J46" s="70"/>
      <c r="K46" s="70"/>
      <c r="L46" s="70"/>
      <c r="M46" s="70"/>
      <c r="N46" s="110"/>
      <c r="O46" s="110"/>
      <c r="P46" s="104" t="s">
        <v>93</v>
      </c>
      <c r="Q46" s="87">
        <f t="shared" si="0"/>
        <v>780</v>
      </c>
      <c r="R46" s="116">
        <v>426</v>
      </c>
      <c r="S46" s="116">
        <v>354</v>
      </c>
      <c r="T46" s="111"/>
    </row>
    <row r="47" spans="2:20" s="67" customFormat="1" ht="17.25" customHeight="1">
      <c r="B47" s="72"/>
      <c r="C47" s="72"/>
      <c r="D47" s="72"/>
      <c r="E47" s="72"/>
      <c r="F47" s="72"/>
      <c r="G47" s="101" t="s">
        <v>245</v>
      </c>
      <c r="H47" s="74"/>
      <c r="I47" s="70"/>
      <c r="J47" s="70"/>
      <c r="K47" s="70"/>
      <c r="L47" s="70"/>
      <c r="M47" s="70"/>
      <c r="N47" s="110"/>
      <c r="O47" s="110"/>
      <c r="P47" s="104" t="s">
        <v>95</v>
      </c>
      <c r="Q47" s="87">
        <f t="shared" si="0"/>
        <v>864</v>
      </c>
      <c r="R47" s="116">
        <v>403</v>
      </c>
      <c r="S47" s="116">
        <v>461</v>
      </c>
      <c r="T47" s="111"/>
    </row>
    <row r="48" spans="2:20" s="67" customFormat="1" ht="16.5" customHeight="1">
      <c r="B48" s="72"/>
      <c r="C48" s="72"/>
      <c r="D48" s="72"/>
      <c r="E48" s="72"/>
      <c r="F48" s="72"/>
      <c r="G48" s="100"/>
      <c r="H48" s="74"/>
      <c r="I48" s="70"/>
      <c r="J48" s="70"/>
      <c r="K48" s="70"/>
      <c r="L48" s="70"/>
      <c r="M48" s="70"/>
      <c r="N48" s="110"/>
      <c r="O48" s="110"/>
      <c r="P48" s="104" t="s">
        <v>97</v>
      </c>
      <c r="Q48" s="87">
        <f t="shared" si="0"/>
        <v>848</v>
      </c>
      <c r="R48" s="116">
        <v>449</v>
      </c>
      <c r="S48" s="116">
        <v>399</v>
      </c>
      <c r="T48" s="111"/>
    </row>
    <row r="49" spans="2:20" s="67" customFormat="1" ht="15.75" customHeight="1">
      <c r="B49" s="117" t="s">
        <v>247</v>
      </c>
      <c r="C49" s="72"/>
      <c r="D49" s="72"/>
      <c r="E49" s="72"/>
      <c r="F49" s="72"/>
      <c r="G49" s="100"/>
      <c r="H49" s="74"/>
      <c r="I49" s="70"/>
      <c r="J49" s="70"/>
      <c r="K49" s="70"/>
      <c r="L49" s="118" t="s">
        <v>248</v>
      </c>
      <c r="M49" s="70"/>
      <c r="N49" s="110"/>
      <c r="O49" s="110"/>
      <c r="P49" s="104" t="s">
        <v>99</v>
      </c>
      <c r="Q49" s="87">
        <f t="shared" si="0"/>
        <v>938</v>
      </c>
      <c r="R49" s="116">
        <v>468</v>
      </c>
      <c r="S49" s="116">
        <v>470</v>
      </c>
      <c r="T49" s="111"/>
    </row>
    <row r="50" spans="2:20" s="67" customFormat="1" ht="17.25" customHeight="1">
      <c r="B50" s="72"/>
      <c r="C50" s="72"/>
      <c r="D50" s="80" t="s">
        <v>232</v>
      </c>
      <c r="E50" s="80"/>
      <c r="F50" s="80"/>
      <c r="G50" s="81"/>
      <c r="H50" s="81"/>
      <c r="I50" s="81"/>
      <c r="J50" s="81" t="s">
        <v>233</v>
      </c>
      <c r="K50" s="71"/>
      <c r="L50" s="70"/>
      <c r="M50" s="70"/>
      <c r="N50" s="110"/>
      <c r="O50" s="110"/>
      <c r="P50" s="104" t="s">
        <v>101</v>
      </c>
      <c r="Q50" s="87">
        <f t="shared" si="0"/>
        <v>834</v>
      </c>
      <c r="R50" s="116">
        <v>423</v>
      </c>
      <c r="S50" s="116">
        <v>411</v>
      </c>
      <c r="T50" s="111"/>
    </row>
    <row r="51" spans="2:20" s="67" customFormat="1" ht="15.75" customHeight="1">
      <c r="B51" s="72"/>
      <c r="C51" s="72"/>
      <c r="D51" s="72"/>
      <c r="E51" s="72"/>
      <c r="F51" s="72"/>
      <c r="G51" s="100"/>
      <c r="H51" s="74"/>
      <c r="I51" s="70"/>
      <c r="J51" s="70"/>
      <c r="K51" s="115" t="s">
        <v>249</v>
      </c>
      <c r="L51" s="70"/>
      <c r="M51" s="70"/>
      <c r="N51" s="110"/>
      <c r="O51" s="110"/>
      <c r="P51" s="104" t="s">
        <v>103</v>
      </c>
      <c r="Q51" s="87">
        <f t="shared" si="0"/>
        <v>876</v>
      </c>
      <c r="R51" s="116">
        <v>442</v>
      </c>
      <c r="S51" s="116">
        <v>434</v>
      </c>
      <c r="T51" s="111"/>
    </row>
    <row r="52" spans="2:20" s="67" customFormat="1" ht="15.75" customHeight="1">
      <c r="B52" s="72"/>
      <c r="C52" s="72"/>
      <c r="D52" s="72"/>
      <c r="E52" s="72"/>
      <c r="F52" s="72"/>
      <c r="G52" s="100"/>
      <c r="H52" s="74"/>
      <c r="I52" s="70"/>
      <c r="J52" s="70"/>
      <c r="K52" s="120" t="s">
        <v>250</v>
      </c>
      <c r="L52" s="70"/>
      <c r="M52" s="70"/>
      <c r="N52" s="109"/>
      <c r="O52" s="109"/>
      <c r="P52" s="104" t="s">
        <v>105</v>
      </c>
      <c r="Q52" s="87">
        <f t="shared" si="0"/>
        <v>864</v>
      </c>
      <c r="R52" s="116">
        <v>479</v>
      </c>
      <c r="S52" s="116">
        <v>385</v>
      </c>
      <c r="T52" s="111"/>
    </row>
    <row r="53" spans="2:20" s="67" customFormat="1" ht="15.75" customHeight="1">
      <c r="B53" s="72"/>
      <c r="C53" s="72"/>
      <c r="D53" s="72"/>
      <c r="E53" s="72"/>
      <c r="F53" s="72"/>
      <c r="G53" s="100"/>
      <c r="H53" s="74"/>
      <c r="I53" s="70"/>
      <c r="J53" s="70"/>
      <c r="K53" s="70"/>
      <c r="L53" s="70"/>
      <c r="M53" s="70"/>
      <c r="N53" s="109"/>
      <c r="O53" s="109"/>
      <c r="P53" s="104" t="s">
        <v>9</v>
      </c>
      <c r="Q53" s="87">
        <f t="shared" si="0"/>
        <v>810</v>
      </c>
      <c r="R53" s="116">
        <v>411</v>
      </c>
      <c r="S53" s="116">
        <v>399</v>
      </c>
      <c r="T53" s="111"/>
    </row>
    <row r="54" spans="2:20" s="67" customFormat="1" ht="15.75" customHeight="1">
      <c r="B54" s="72"/>
      <c r="C54" s="72"/>
      <c r="D54" s="72"/>
      <c r="E54" s="72"/>
      <c r="F54" s="72"/>
      <c r="G54" s="100"/>
      <c r="H54" s="74"/>
      <c r="I54" s="70"/>
      <c r="J54" s="70"/>
      <c r="K54" s="70"/>
      <c r="L54" s="70"/>
      <c r="M54" s="70"/>
      <c r="N54" s="109"/>
      <c r="O54" s="109"/>
      <c r="P54" s="104" t="s">
        <v>11</v>
      </c>
      <c r="Q54" s="87">
        <f t="shared" si="0"/>
        <v>829</v>
      </c>
      <c r="R54" s="116">
        <v>438</v>
      </c>
      <c r="S54" s="116">
        <v>391</v>
      </c>
      <c r="T54" s="111"/>
    </row>
    <row r="55" spans="2:20" s="67" customFormat="1" ht="15.75" customHeight="1">
      <c r="B55" s="72"/>
      <c r="C55" s="72"/>
      <c r="D55" s="72"/>
      <c r="E55" s="72"/>
      <c r="F55" s="72"/>
      <c r="G55" s="100"/>
      <c r="H55" s="74"/>
      <c r="I55" s="70"/>
      <c r="J55" s="70"/>
      <c r="K55" s="70"/>
      <c r="L55" s="70"/>
      <c r="M55" s="70"/>
      <c r="N55" s="109"/>
      <c r="O55" s="109"/>
      <c r="P55" s="104" t="s">
        <v>13</v>
      </c>
      <c r="Q55" s="87">
        <f t="shared" si="0"/>
        <v>759</v>
      </c>
      <c r="R55" s="116">
        <v>366</v>
      </c>
      <c r="S55" s="116">
        <v>393</v>
      </c>
      <c r="T55" s="111"/>
    </row>
    <row r="56" spans="2:20" s="67" customFormat="1" ht="15.75" customHeight="1">
      <c r="B56" s="72"/>
      <c r="C56" s="72"/>
      <c r="D56" s="72"/>
      <c r="E56" s="72"/>
      <c r="F56" s="72"/>
      <c r="G56" s="100"/>
      <c r="H56" s="74"/>
      <c r="I56" s="70"/>
      <c r="J56" s="70"/>
      <c r="K56" s="70"/>
      <c r="L56" s="70"/>
      <c r="M56" s="70"/>
      <c r="N56" s="109"/>
      <c r="O56" s="109"/>
      <c r="P56" s="104" t="s">
        <v>15</v>
      </c>
      <c r="Q56" s="87">
        <f t="shared" si="0"/>
        <v>771</v>
      </c>
      <c r="R56" s="116">
        <v>409</v>
      </c>
      <c r="S56" s="116">
        <v>362</v>
      </c>
      <c r="T56" s="111"/>
    </row>
    <row r="57" spans="2:20" s="67" customFormat="1" ht="15.75" customHeight="1">
      <c r="B57" s="72"/>
      <c r="C57" s="72"/>
      <c r="D57" s="72"/>
      <c r="E57" s="72"/>
      <c r="F57" s="72"/>
      <c r="G57" s="100"/>
      <c r="H57" s="74"/>
      <c r="I57" s="70"/>
      <c r="J57" s="70"/>
      <c r="K57" s="70"/>
      <c r="L57" s="70"/>
      <c r="M57" s="70"/>
      <c r="N57" s="109"/>
      <c r="O57" s="109"/>
      <c r="P57" s="104" t="s">
        <v>17</v>
      </c>
      <c r="Q57" s="87">
        <f t="shared" si="0"/>
        <v>570</v>
      </c>
      <c r="R57" s="116">
        <v>309</v>
      </c>
      <c r="S57" s="116">
        <v>261</v>
      </c>
      <c r="T57" s="111"/>
    </row>
    <row r="58" spans="2:20" s="67" customFormat="1" ht="15.75" customHeight="1">
      <c r="B58" s="72"/>
      <c r="C58" s="72"/>
      <c r="D58" s="72"/>
      <c r="E58" s="72"/>
      <c r="F58" s="72"/>
      <c r="G58" s="100"/>
      <c r="H58" s="74"/>
      <c r="I58" s="70"/>
      <c r="J58" s="70"/>
      <c r="K58" s="70"/>
      <c r="L58" s="70"/>
      <c r="M58" s="70"/>
      <c r="N58" s="109"/>
      <c r="O58" s="109"/>
      <c r="P58" s="104" t="s">
        <v>19</v>
      </c>
      <c r="Q58" s="87">
        <f t="shared" si="0"/>
        <v>680</v>
      </c>
      <c r="R58" s="116">
        <v>360</v>
      </c>
      <c r="S58" s="116">
        <v>320</v>
      </c>
      <c r="T58" s="111"/>
    </row>
    <row r="59" spans="2:20" s="67" customFormat="1" ht="15.75" customHeight="1">
      <c r="B59" s="72"/>
      <c r="C59" s="72"/>
      <c r="D59" s="72"/>
      <c r="E59" s="72"/>
      <c r="F59" s="72"/>
      <c r="G59" s="100"/>
      <c r="H59" s="74"/>
      <c r="I59" s="70"/>
      <c r="J59" s="70"/>
      <c r="K59" s="70"/>
      <c r="L59" s="70"/>
      <c r="M59" s="70"/>
      <c r="N59" s="109"/>
      <c r="O59" s="109"/>
      <c r="P59" s="104" t="s">
        <v>21</v>
      </c>
      <c r="Q59" s="87">
        <f t="shared" si="0"/>
        <v>664</v>
      </c>
      <c r="R59" s="116">
        <v>325</v>
      </c>
      <c r="S59" s="116">
        <v>339</v>
      </c>
      <c r="T59" s="111"/>
    </row>
    <row r="60" spans="2:20" s="67" customFormat="1" ht="15.75" customHeight="1">
      <c r="B60" s="72"/>
      <c r="C60" s="72"/>
      <c r="D60" s="72"/>
      <c r="E60" s="72"/>
      <c r="F60" s="72"/>
      <c r="G60" s="100"/>
      <c r="H60" s="74"/>
      <c r="I60" s="70"/>
      <c r="J60" s="70"/>
      <c r="K60" s="70"/>
      <c r="L60" s="70"/>
      <c r="M60" s="70"/>
      <c r="N60" s="109"/>
      <c r="O60" s="109"/>
      <c r="P60" s="104" t="s">
        <v>23</v>
      </c>
      <c r="Q60" s="87">
        <f t="shared" si="0"/>
        <v>672</v>
      </c>
      <c r="R60" s="116">
        <v>343</v>
      </c>
      <c r="S60" s="116">
        <v>329</v>
      </c>
      <c r="T60" s="111"/>
    </row>
    <row r="61" spans="2:20" s="67" customFormat="1" ht="15.75" customHeight="1">
      <c r="B61" s="72"/>
      <c r="C61" s="72"/>
      <c r="D61" s="72"/>
      <c r="E61" s="72"/>
      <c r="F61" s="72"/>
      <c r="G61" s="100"/>
      <c r="H61" s="74"/>
      <c r="I61" s="70"/>
      <c r="J61" s="70"/>
      <c r="K61" s="70"/>
      <c r="L61" s="70"/>
      <c r="M61" s="70"/>
      <c r="N61" s="109"/>
      <c r="O61" s="109"/>
      <c r="P61" s="104" t="s">
        <v>25</v>
      </c>
      <c r="Q61" s="87">
        <f t="shared" si="0"/>
        <v>589</v>
      </c>
      <c r="R61" s="116">
        <v>311</v>
      </c>
      <c r="S61" s="116">
        <v>278</v>
      </c>
      <c r="T61" s="111"/>
    </row>
    <row r="62" spans="2:20" s="67" customFormat="1" ht="15" customHeight="1">
      <c r="B62" s="72"/>
      <c r="C62" s="72"/>
      <c r="D62" s="72"/>
      <c r="E62" s="72"/>
      <c r="F62" s="72"/>
      <c r="G62" s="100"/>
      <c r="H62" s="74"/>
      <c r="I62" s="70"/>
      <c r="J62" s="70"/>
      <c r="K62" s="70"/>
      <c r="L62" s="70"/>
      <c r="M62" s="70"/>
      <c r="N62" s="109"/>
      <c r="O62" s="109"/>
      <c r="P62" s="104" t="s">
        <v>27</v>
      </c>
      <c r="Q62" s="87">
        <f t="shared" si="0"/>
        <v>613</v>
      </c>
      <c r="R62" s="116">
        <v>322</v>
      </c>
      <c r="S62" s="116">
        <v>291</v>
      </c>
      <c r="T62" s="111"/>
    </row>
    <row r="63" spans="2:20" s="67" customFormat="1" ht="13.5" customHeight="1">
      <c r="B63" s="72"/>
      <c r="C63" s="72"/>
      <c r="D63" s="72"/>
      <c r="E63" s="72"/>
      <c r="F63" s="72"/>
      <c r="G63" s="100"/>
      <c r="H63" s="74"/>
      <c r="I63" s="70"/>
      <c r="J63" s="70"/>
      <c r="K63" s="70"/>
      <c r="L63" s="70"/>
      <c r="M63" s="70"/>
      <c r="N63" s="109"/>
      <c r="O63" s="109"/>
      <c r="P63" s="104" t="s">
        <v>29</v>
      </c>
      <c r="Q63" s="87">
        <f t="shared" si="0"/>
        <v>653</v>
      </c>
      <c r="R63" s="116">
        <v>316</v>
      </c>
      <c r="S63" s="116">
        <v>337</v>
      </c>
      <c r="T63" s="111"/>
    </row>
    <row r="64" spans="2:20" s="67" customFormat="1">
      <c r="B64" s="72"/>
      <c r="C64" s="72"/>
      <c r="D64" s="72"/>
      <c r="E64" s="72"/>
      <c r="F64" s="72"/>
      <c r="G64" s="100"/>
      <c r="H64" s="74"/>
      <c r="I64" s="70"/>
      <c r="J64" s="70"/>
      <c r="K64" s="70"/>
      <c r="L64" s="70"/>
      <c r="M64" s="70"/>
      <c r="N64" s="109"/>
      <c r="O64" s="109"/>
      <c r="P64" s="104" t="s">
        <v>31</v>
      </c>
      <c r="Q64" s="87">
        <f t="shared" si="0"/>
        <v>688</v>
      </c>
      <c r="R64" s="116">
        <v>322</v>
      </c>
      <c r="S64" s="116">
        <v>366</v>
      </c>
      <c r="T64" s="111"/>
    </row>
    <row r="65" spans="16:19">
      <c r="P65" s="104" t="s">
        <v>33</v>
      </c>
      <c r="Q65" s="87">
        <f t="shared" si="0"/>
        <v>649</v>
      </c>
      <c r="R65" s="116">
        <v>314</v>
      </c>
      <c r="S65" s="116">
        <v>335</v>
      </c>
    </row>
    <row r="66" spans="16:19">
      <c r="P66" s="104" t="s">
        <v>35</v>
      </c>
      <c r="Q66" s="87">
        <f t="shared" si="0"/>
        <v>643</v>
      </c>
      <c r="R66" s="116">
        <v>335</v>
      </c>
      <c r="S66" s="116">
        <v>308</v>
      </c>
    </row>
    <row r="67" spans="16:19">
      <c r="P67" s="104" t="s">
        <v>37</v>
      </c>
      <c r="Q67" s="87">
        <f t="shared" ref="Q67:Q103" si="1">SUM(R67:S67)</f>
        <v>653</v>
      </c>
      <c r="R67" s="116">
        <v>337</v>
      </c>
      <c r="S67" s="116">
        <v>316</v>
      </c>
    </row>
    <row r="68" spans="16:19">
      <c r="P68" s="104" t="s">
        <v>39</v>
      </c>
      <c r="Q68" s="87">
        <f t="shared" si="1"/>
        <v>657</v>
      </c>
      <c r="R68" s="116">
        <v>327</v>
      </c>
      <c r="S68" s="116">
        <v>330</v>
      </c>
    </row>
    <row r="69" spans="16:19">
      <c r="P69" s="104" t="s">
        <v>41</v>
      </c>
      <c r="Q69" s="87">
        <f t="shared" si="1"/>
        <v>648</v>
      </c>
      <c r="R69" s="116">
        <v>320</v>
      </c>
      <c r="S69" s="116">
        <v>328</v>
      </c>
    </row>
    <row r="70" spans="16:19">
      <c r="P70" s="104" t="s">
        <v>43</v>
      </c>
      <c r="Q70" s="87">
        <f t="shared" si="1"/>
        <v>687</v>
      </c>
      <c r="R70" s="116">
        <v>334</v>
      </c>
      <c r="S70" s="116">
        <v>353</v>
      </c>
    </row>
    <row r="71" spans="16:19">
      <c r="P71" s="104" t="s">
        <v>45</v>
      </c>
      <c r="Q71" s="87">
        <f t="shared" si="1"/>
        <v>769</v>
      </c>
      <c r="R71" s="116">
        <v>374</v>
      </c>
      <c r="S71" s="116">
        <v>395</v>
      </c>
    </row>
    <row r="72" spans="16:19">
      <c r="P72" s="104" t="s">
        <v>47</v>
      </c>
      <c r="Q72" s="87">
        <f t="shared" si="1"/>
        <v>846</v>
      </c>
      <c r="R72" s="116">
        <v>408</v>
      </c>
      <c r="S72" s="116">
        <v>438</v>
      </c>
    </row>
    <row r="73" spans="16:19">
      <c r="P73" s="104" t="s">
        <v>49</v>
      </c>
      <c r="Q73" s="87">
        <f t="shared" si="1"/>
        <v>893</v>
      </c>
      <c r="R73" s="116">
        <v>429</v>
      </c>
      <c r="S73" s="116">
        <v>464</v>
      </c>
    </row>
    <row r="74" spans="16:19">
      <c r="P74" s="104" t="s">
        <v>51</v>
      </c>
      <c r="Q74" s="87">
        <f t="shared" si="1"/>
        <v>1005</v>
      </c>
      <c r="R74" s="116">
        <v>500</v>
      </c>
      <c r="S74" s="116">
        <v>505</v>
      </c>
    </row>
    <row r="75" spans="16:19">
      <c r="P75" s="104" t="s">
        <v>53</v>
      </c>
      <c r="Q75" s="87">
        <f t="shared" si="1"/>
        <v>970</v>
      </c>
      <c r="R75" s="116">
        <v>474</v>
      </c>
      <c r="S75" s="116">
        <v>496</v>
      </c>
    </row>
    <row r="76" spans="16:19">
      <c r="P76" s="104" t="s">
        <v>55</v>
      </c>
      <c r="Q76" s="87">
        <f t="shared" si="1"/>
        <v>955</v>
      </c>
      <c r="R76" s="116">
        <v>468</v>
      </c>
      <c r="S76" s="116">
        <v>487</v>
      </c>
    </row>
    <row r="77" spans="16:19">
      <c r="P77" s="104" t="s">
        <v>56</v>
      </c>
      <c r="Q77" s="87">
        <f t="shared" si="1"/>
        <v>568</v>
      </c>
      <c r="R77" s="116">
        <v>272</v>
      </c>
      <c r="S77" s="116">
        <v>296</v>
      </c>
    </row>
    <row r="78" spans="16:19">
      <c r="P78" s="104" t="s">
        <v>58</v>
      </c>
      <c r="Q78" s="87">
        <f t="shared" si="1"/>
        <v>648</v>
      </c>
      <c r="R78" s="116">
        <v>308</v>
      </c>
      <c r="S78" s="116">
        <v>340</v>
      </c>
    </row>
    <row r="79" spans="16:19">
      <c r="P79" s="104" t="s">
        <v>60</v>
      </c>
      <c r="Q79" s="87">
        <f t="shared" si="1"/>
        <v>782</v>
      </c>
      <c r="R79" s="116">
        <v>355</v>
      </c>
      <c r="S79" s="116">
        <v>427</v>
      </c>
    </row>
    <row r="80" spans="16:19">
      <c r="P80" s="104" t="s">
        <v>62</v>
      </c>
      <c r="Q80" s="87">
        <f t="shared" si="1"/>
        <v>656</v>
      </c>
      <c r="R80" s="116">
        <v>293</v>
      </c>
      <c r="S80" s="116">
        <v>363</v>
      </c>
    </row>
    <row r="81" spans="16:19">
      <c r="P81" s="104" t="s">
        <v>64</v>
      </c>
      <c r="Q81" s="87">
        <f t="shared" si="1"/>
        <v>698</v>
      </c>
      <c r="R81" s="116">
        <v>319</v>
      </c>
      <c r="S81" s="116">
        <v>379</v>
      </c>
    </row>
    <row r="82" spans="16:19">
      <c r="P82" s="104" t="s">
        <v>66</v>
      </c>
      <c r="Q82" s="87">
        <f t="shared" si="1"/>
        <v>658</v>
      </c>
      <c r="R82" s="116">
        <v>296</v>
      </c>
      <c r="S82" s="116">
        <v>362</v>
      </c>
    </row>
    <row r="83" spans="16:19">
      <c r="P83" s="104" t="s">
        <v>68</v>
      </c>
      <c r="Q83" s="87">
        <f t="shared" si="1"/>
        <v>612</v>
      </c>
      <c r="R83" s="116">
        <v>290</v>
      </c>
      <c r="S83" s="116">
        <v>322</v>
      </c>
    </row>
    <row r="84" spans="16:19">
      <c r="P84" s="104" t="s">
        <v>70</v>
      </c>
      <c r="Q84" s="87">
        <f t="shared" si="1"/>
        <v>492</v>
      </c>
      <c r="R84" s="116">
        <v>237</v>
      </c>
      <c r="S84" s="116">
        <v>255</v>
      </c>
    </row>
    <row r="85" spans="16:19">
      <c r="P85" s="104" t="s">
        <v>72</v>
      </c>
      <c r="Q85" s="87">
        <f t="shared" si="1"/>
        <v>485</v>
      </c>
      <c r="R85" s="116">
        <v>222</v>
      </c>
      <c r="S85" s="116">
        <v>263</v>
      </c>
    </row>
    <row r="86" spans="16:19">
      <c r="P86" s="104" t="s">
        <v>74</v>
      </c>
      <c r="Q86" s="87">
        <f t="shared" si="1"/>
        <v>487</v>
      </c>
      <c r="R86" s="116">
        <v>206</v>
      </c>
      <c r="S86" s="116">
        <v>281</v>
      </c>
    </row>
    <row r="87" spans="16:19">
      <c r="P87" s="104" t="s">
        <v>76</v>
      </c>
      <c r="Q87" s="87">
        <f t="shared" si="1"/>
        <v>485</v>
      </c>
      <c r="R87" s="116">
        <v>196</v>
      </c>
      <c r="S87" s="116">
        <v>289</v>
      </c>
    </row>
    <row r="88" spans="16:19">
      <c r="P88" s="104" t="s">
        <v>78</v>
      </c>
      <c r="Q88" s="87">
        <f t="shared" si="1"/>
        <v>387</v>
      </c>
      <c r="R88" s="116">
        <v>163</v>
      </c>
      <c r="S88" s="116">
        <v>224</v>
      </c>
    </row>
    <row r="89" spans="16:19">
      <c r="P89" s="104" t="s">
        <v>80</v>
      </c>
      <c r="Q89" s="87">
        <f t="shared" si="1"/>
        <v>364</v>
      </c>
      <c r="R89" s="116">
        <v>156</v>
      </c>
      <c r="S89" s="116">
        <v>208</v>
      </c>
    </row>
    <row r="90" spans="16:19">
      <c r="P90" s="104" t="s">
        <v>82</v>
      </c>
      <c r="Q90" s="87">
        <f t="shared" si="1"/>
        <v>367</v>
      </c>
      <c r="R90" s="116">
        <v>138</v>
      </c>
      <c r="S90" s="116">
        <v>229</v>
      </c>
    </row>
    <row r="91" spans="16:19">
      <c r="P91" s="104" t="s">
        <v>84</v>
      </c>
      <c r="Q91" s="87">
        <f t="shared" si="1"/>
        <v>296</v>
      </c>
      <c r="R91" s="116">
        <v>124</v>
      </c>
      <c r="S91" s="116">
        <v>172</v>
      </c>
    </row>
    <row r="92" spans="16:19">
      <c r="P92" s="104" t="s">
        <v>86</v>
      </c>
      <c r="Q92" s="87">
        <f t="shared" si="1"/>
        <v>298</v>
      </c>
      <c r="R92" s="116">
        <v>108</v>
      </c>
      <c r="S92" s="116">
        <v>190</v>
      </c>
    </row>
    <row r="93" spans="16:19">
      <c r="P93" s="104" t="s">
        <v>88</v>
      </c>
      <c r="Q93" s="87">
        <f t="shared" si="1"/>
        <v>256</v>
      </c>
      <c r="R93" s="116">
        <v>95</v>
      </c>
      <c r="S93" s="116">
        <v>161</v>
      </c>
    </row>
    <row r="94" spans="16:19">
      <c r="P94" s="104" t="s">
        <v>90</v>
      </c>
      <c r="Q94" s="87">
        <f t="shared" si="1"/>
        <v>250</v>
      </c>
      <c r="R94" s="116">
        <v>76</v>
      </c>
      <c r="S94" s="116">
        <v>174</v>
      </c>
    </row>
    <row r="95" spans="16:19">
      <c r="P95" s="104" t="s">
        <v>92</v>
      </c>
      <c r="Q95" s="87">
        <f t="shared" si="1"/>
        <v>224</v>
      </c>
      <c r="R95" s="116">
        <v>56</v>
      </c>
      <c r="S95" s="116">
        <v>168</v>
      </c>
    </row>
    <row r="96" spans="16:19">
      <c r="P96" s="104" t="s">
        <v>94</v>
      </c>
      <c r="Q96" s="87">
        <f t="shared" si="1"/>
        <v>157</v>
      </c>
      <c r="R96" s="116">
        <v>37</v>
      </c>
      <c r="S96" s="116">
        <v>120</v>
      </c>
    </row>
    <row r="97" spans="16:19">
      <c r="P97" s="104" t="s">
        <v>96</v>
      </c>
      <c r="Q97" s="87">
        <f t="shared" si="1"/>
        <v>149</v>
      </c>
      <c r="R97" s="116">
        <v>29</v>
      </c>
      <c r="S97" s="116">
        <v>120</v>
      </c>
    </row>
    <row r="98" spans="16:19">
      <c r="P98" s="104" t="s">
        <v>98</v>
      </c>
      <c r="Q98" s="87">
        <f t="shared" si="1"/>
        <v>93</v>
      </c>
      <c r="R98" s="116">
        <v>24</v>
      </c>
      <c r="S98" s="116">
        <v>69</v>
      </c>
    </row>
    <row r="99" spans="16:19">
      <c r="P99" s="104" t="s">
        <v>100</v>
      </c>
      <c r="Q99" s="87">
        <f t="shared" si="1"/>
        <v>58</v>
      </c>
      <c r="R99" s="116">
        <v>12</v>
      </c>
      <c r="S99" s="116">
        <v>46</v>
      </c>
    </row>
    <row r="100" spans="16:19">
      <c r="P100" s="104" t="s">
        <v>102</v>
      </c>
      <c r="Q100" s="87">
        <f t="shared" si="1"/>
        <v>59</v>
      </c>
      <c r="R100" s="116">
        <v>15</v>
      </c>
      <c r="S100" s="116">
        <v>44</v>
      </c>
    </row>
    <row r="101" spans="16:19">
      <c r="P101" s="104" t="s">
        <v>104</v>
      </c>
      <c r="Q101" s="87">
        <f t="shared" si="1"/>
        <v>32</v>
      </c>
      <c r="R101" s="116">
        <v>10</v>
      </c>
      <c r="S101" s="116">
        <v>22</v>
      </c>
    </row>
    <row r="102" spans="16:19">
      <c r="P102" s="104" t="s">
        <v>106</v>
      </c>
      <c r="Q102" s="87">
        <f t="shared" si="1"/>
        <v>34</v>
      </c>
      <c r="R102" s="116">
        <v>7</v>
      </c>
      <c r="S102" s="116">
        <v>27</v>
      </c>
    </row>
    <row r="103" spans="16:19">
      <c r="P103" s="104" t="s">
        <v>5</v>
      </c>
      <c r="Q103" s="87">
        <f t="shared" si="1"/>
        <v>34</v>
      </c>
      <c r="R103" s="116">
        <v>4</v>
      </c>
      <c r="S103" s="116">
        <v>30</v>
      </c>
    </row>
    <row r="104" spans="16:19">
      <c r="P104" s="104"/>
      <c r="Q104" s="105">
        <f>SUM(R104:S104)</f>
        <v>880</v>
      </c>
      <c r="R104" s="105">
        <v>498</v>
      </c>
      <c r="S104" s="105">
        <v>382</v>
      </c>
    </row>
    <row r="105" spans="16:19">
      <c r="P105" s="104"/>
      <c r="Q105" s="97">
        <f>SUM(Q3:Q104)</f>
        <v>56400</v>
      </c>
      <c r="R105" s="97">
        <f>SUM(R3:R104)</f>
        <v>28241</v>
      </c>
      <c r="S105" s="97">
        <f>SUM(S3:S104)</f>
        <v>28159</v>
      </c>
    </row>
    <row r="106" spans="16:19">
      <c r="P106" s="104"/>
      <c r="Q106" s="98"/>
      <c r="R106" s="98"/>
      <c r="S106" s="98"/>
    </row>
  </sheetData>
  <mergeCells count="4">
    <mergeCell ref="G6:G7"/>
    <mergeCell ref="G12:G13"/>
    <mergeCell ref="G25:G26"/>
    <mergeCell ref="G38:G39"/>
  </mergeCells>
  <phoneticPr fontId="6"/>
  <printOptions horizontalCentered="1" gridLinesSet="0"/>
  <pageMargins left="0.23622047244094491" right="0.19685039370078741" top="0.70866141732283472" bottom="0.47244094488188981" header="0.47244094488188981" footer="0.19685039370078741"/>
  <pageSetup paperSize="9" scale="95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R2.10（国勢調査）</vt:lpstr>
      <vt:lpstr>R2.10グラフ（国勢調査）    </vt:lpstr>
      <vt:lpstr>'R2.10グラフ（国勢調査）    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年齢別人口</dc:title>
  <dc:creator>茅野市役所</dc:creator>
  <cp:lastModifiedBy>LocalAdmin</cp:lastModifiedBy>
  <cp:lastPrinted>2021-12-01T04:58:32Z</cp:lastPrinted>
  <dcterms:created xsi:type="dcterms:W3CDTF">2013-09-17T06:21:30Z</dcterms:created>
  <dcterms:modified xsi:type="dcterms:W3CDTF">2021-12-02T02:09:31Z</dcterms:modified>
</cp:coreProperties>
</file>