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1_R2国勢調査\確定値の公表\"/>
    </mc:Choice>
  </mc:AlternateContent>
  <bookViews>
    <workbookView xWindow="0" yWindow="0" windowWidth="19200" windowHeight="112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C7" i="1"/>
  <c r="D7" i="1"/>
  <c r="F7" i="1" l="1"/>
  <c r="E7" i="1"/>
  <c r="G13" i="1" l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H6" i="1"/>
</calcChain>
</file>

<file path=xl/sharedStrings.xml><?xml version="1.0" encoding="utf-8"?>
<sst xmlns="http://schemas.openxmlformats.org/spreadsheetml/2006/main" count="27" uniqueCount="22">
  <si>
    <t>平成27年</t>
  </si>
  <si>
    <t>人口増減</t>
  </si>
  <si>
    <t>世帯数</t>
  </si>
  <si>
    <t>(世帯）</t>
  </si>
  <si>
    <t>人口</t>
  </si>
  <si>
    <t>(人）</t>
  </si>
  <si>
    <t>増減数</t>
  </si>
  <si>
    <t>増減率</t>
  </si>
  <si>
    <t>(％)</t>
  </si>
  <si>
    <t>県　計</t>
  </si>
  <si>
    <t>岡 谷 市</t>
  </si>
  <si>
    <t>諏 訪 市</t>
  </si>
  <si>
    <t>茅 野 市</t>
  </si>
  <si>
    <t>下諏訪町</t>
  </si>
  <si>
    <t>富士見町</t>
  </si>
  <si>
    <t>原    村</t>
  </si>
  <si>
    <t>市町村</t>
    <phoneticPr fontId="4"/>
  </si>
  <si>
    <t>諏訪地方</t>
    <rPh sb="2" eb="4">
      <t>チホウ</t>
    </rPh>
    <phoneticPr fontId="4"/>
  </si>
  <si>
    <t>諏訪地方の人口と世帯数</t>
    <rPh sb="0" eb="2">
      <t>スワ</t>
    </rPh>
    <rPh sb="2" eb="4">
      <t>チホウ</t>
    </rPh>
    <rPh sb="5" eb="7">
      <t>ジンコウ</t>
    </rPh>
    <rPh sb="8" eb="11">
      <t>セタイスウ</t>
    </rPh>
    <phoneticPr fontId="4"/>
  </si>
  <si>
    <t>令和2年</t>
    <rPh sb="0" eb="2">
      <t>レイワ</t>
    </rPh>
    <rPh sb="3" eb="4">
      <t>ネン</t>
    </rPh>
    <phoneticPr fontId="4"/>
  </si>
  <si>
    <t>(各年10月1日）</t>
    <rPh sb="1" eb="3">
      <t>カクトシ</t>
    </rPh>
    <rPh sb="5" eb="6">
      <t>ツキ</t>
    </rPh>
    <rPh sb="7" eb="8">
      <t>ニチ</t>
    </rPh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</si>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</sst>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3" fontId="1" fillId="0" borderId="3" xfId="0" applyNumberFormat="1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3" fontId="1" fillId="0" borderId="1" xfId="0" applyNumberFormat="1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3" fontId="1" fillId="0" borderId="12" xfId="0" applyNumberFormat="1" applyFont="1" applyBorder="1">
      <alignment vertical="center"/>
    </xf>
    <xf numFmtId="0" fontId="3" fillId="0" borderId="15" xfId="0" applyFont="1" applyFill="1" applyBorder="1" applyAlignment="1">
      <alignment horizontal="right" vertical="center"/>
    </xf>
    <xf numFmtId="0" fontId="2" fillId="0" borderId="0" xfId="0" applyFont="1" applyAlignment="1"/>
    <xf numFmtId="176" fontId="1" fillId="0" borderId="3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tabSelected="1" workbookViewId="0">
      <selection activeCell="B2" sqref="B2:H14"/>
    </sheetView>
  </sheetViews>
  <sheetFormatPr defaultRowHeight="13.5" x14ac:dyDescent="0.15"/>
  <cols>
    <col min="1" max="1" width="1.625" customWidth="1"/>
    <col min="2" max="8" width="11.375" customWidth="1"/>
  </cols>
  <sheetData>
    <row r="1" spans="1:8" ht="25.5" customHeight="1" x14ac:dyDescent="0.15">
      <c r="A1" s="1"/>
      <c r="B1" s="14" t="s">
        <v>18</v>
      </c>
      <c r="C1" s="1"/>
      <c r="D1" s="1"/>
      <c r="E1" s="1"/>
      <c r="F1" s="2"/>
      <c r="G1" s="1"/>
      <c r="H1" s="1"/>
    </row>
    <row r="2" spans="1:8" ht="10.5" customHeight="1" thickBot="1" x14ac:dyDescent="0.2">
      <c r="A2" s="1"/>
      <c r="B2" s="2"/>
      <c r="C2" s="1"/>
      <c r="D2" s="1"/>
      <c r="E2" s="1"/>
      <c r="F2" s="2"/>
      <c r="G2" s="1"/>
      <c r="H2" s="25" t="s">
        <v>20</v>
      </c>
    </row>
    <row r="3" spans="1:8" ht="24.75" customHeight="1" x14ac:dyDescent="0.15">
      <c r="A3" s="1"/>
      <c r="B3" s="21" t="s">
        <v>16</v>
      </c>
      <c r="C3" s="23" t="s">
        <v>19</v>
      </c>
      <c r="D3" s="23"/>
      <c r="E3" s="23" t="s">
        <v>0</v>
      </c>
      <c r="F3" s="23"/>
      <c r="G3" s="23" t="s">
        <v>1</v>
      </c>
      <c r="H3" s="24"/>
    </row>
    <row r="4" spans="1:8" ht="18.75" customHeight="1" x14ac:dyDescent="0.15">
      <c r="A4" s="1"/>
      <c r="B4" s="22"/>
      <c r="C4" s="3" t="s">
        <v>2</v>
      </c>
      <c r="D4" s="3" t="s">
        <v>4</v>
      </c>
      <c r="E4" s="3" t="s">
        <v>2</v>
      </c>
      <c r="F4" s="3" t="s">
        <v>4</v>
      </c>
      <c r="G4" s="3" t="s">
        <v>6</v>
      </c>
      <c r="H4" s="4" t="s">
        <v>7</v>
      </c>
    </row>
    <row r="5" spans="1:8" x14ac:dyDescent="0.15">
      <c r="A5" s="1"/>
      <c r="B5" s="22"/>
      <c r="C5" s="5" t="s">
        <v>3</v>
      </c>
      <c r="D5" s="5" t="s">
        <v>5</v>
      </c>
      <c r="E5" s="5" t="s">
        <v>3</v>
      </c>
      <c r="F5" s="5" t="s">
        <v>5</v>
      </c>
      <c r="G5" s="5" t="s">
        <v>5</v>
      </c>
      <c r="H5" s="6" t="s">
        <v>8</v>
      </c>
    </row>
    <row r="6" spans="1:8" ht="18.75" customHeight="1" x14ac:dyDescent="0.15">
      <c r="A6" s="1"/>
      <c r="B6" s="7" t="s">
        <v>9</v>
      </c>
      <c r="C6" s="8">
        <v>832097</v>
      </c>
      <c r="D6" s="8">
        <v>2048011</v>
      </c>
      <c r="E6" s="8">
        <v>807108</v>
      </c>
      <c r="F6" s="8">
        <v>2098804</v>
      </c>
      <c r="G6" s="15">
        <f>D6-F6</f>
        <v>-50793</v>
      </c>
      <c r="H6" s="18">
        <f>ROUND(G6/F6*100,1)</f>
        <v>-2.4</v>
      </c>
    </row>
    <row r="7" spans="1:8" ht="18.75" customHeight="1" x14ac:dyDescent="0.15">
      <c r="A7" s="1"/>
      <c r="B7" s="9" t="s">
        <v>17</v>
      </c>
      <c r="C7" s="10">
        <f>C8+C9+C10+C11+C12+C13</f>
        <v>80250</v>
      </c>
      <c r="D7" s="10">
        <f>D8+D9+D10+D11+D12+D13</f>
        <v>193838</v>
      </c>
      <c r="E7" s="10">
        <f>SUM(E8:E13)</f>
        <v>77817</v>
      </c>
      <c r="F7" s="10">
        <f>SUM(F8:F13)</f>
        <v>198475</v>
      </c>
      <c r="G7" s="16">
        <f t="shared" ref="G7:G13" si="0">D7-F7</f>
        <v>-4637</v>
      </c>
      <c r="H7" s="19">
        <f t="shared" ref="H7:H13" si="1">ROUND(G7/F7*100,1)</f>
        <v>-2.2999999999999998</v>
      </c>
    </row>
    <row r="8" spans="1:8" ht="18.75" customHeight="1" x14ac:dyDescent="0.15">
      <c r="A8" s="1"/>
      <c r="B8" s="9" t="s">
        <v>10</v>
      </c>
      <c r="C8" s="10">
        <v>19274</v>
      </c>
      <c r="D8" s="10">
        <v>47790</v>
      </c>
      <c r="E8" s="10">
        <v>19100</v>
      </c>
      <c r="F8" s="10">
        <v>50128</v>
      </c>
      <c r="G8" s="16">
        <f t="shared" si="0"/>
        <v>-2338</v>
      </c>
      <c r="H8" s="19">
        <f t="shared" si="1"/>
        <v>-4.7</v>
      </c>
    </row>
    <row r="9" spans="1:8" ht="18.75" customHeight="1" x14ac:dyDescent="0.15">
      <c r="A9" s="1"/>
      <c r="B9" s="9" t="s">
        <v>11</v>
      </c>
      <c r="C9" s="10">
        <v>20776</v>
      </c>
      <c r="D9" s="10">
        <v>48729</v>
      </c>
      <c r="E9" s="10">
        <v>20401</v>
      </c>
      <c r="F9" s="10">
        <v>50140</v>
      </c>
      <c r="G9" s="16">
        <f t="shared" si="0"/>
        <v>-1411</v>
      </c>
      <c r="H9" s="19">
        <f t="shared" si="1"/>
        <v>-2.8</v>
      </c>
    </row>
    <row r="10" spans="1:8" ht="18.75" customHeight="1" x14ac:dyDescent="0.15">
      <c r="A10" s="1"/>
      <c r="B10" s="9" t="s">
        <v>12</v>
      </c>
      <c r="C10" s="10">
        <v>23848</v>
      </c>
      <c r="D10" s="10">
        <v>56400</v>
      </c>
      <c r="E10" s="10">
        <v>22301</v>
      </c>
      <c r="F10" s="10">
        <v>55912</v>
      </c>
      <c r="G10" s="16">
        <f t="shared" si="0"/>
        <v>488</v>
      </c>
      <c r="H10" s="19">
        <f t="shared" si="1"/>
        <v>0.9</v>
      </c>
    </row>
    <row r="11" spans="1:8" ht="18.75" customHeight="1" x14ac:dyDescent="0.15">
      <c r="A11" s="1"/>
      <c r="B11" s="9" t="s">
        <v>13</v>
      </c>
      <c r="C11" s="10">
        <v>7847</v>
      </c>
      <c r="D11" s="10">
        <v>19155</v>
      </c>
      <c r="E11" s="10">
        <v>7946</v>
      </c>
      <c r="F11" s="10">
        <v>20236</v>
      </c>
      <c r="G11" s="16">
        <f t="shared" si="0"/>
        <v>-1081</v>
      </c>
      <c r="H11" s="19">
        <f t="shared" si="1"/>
        <v>-5.3</v>
      </c>
    </row>
    <row r="12" spans="1:8" ht="18.75" customHeight="1" x14ac:dyDescent="0.15">
      <c r="A12" s="1"/>
      <c r="B12" s="9" t="s">
        <v>14</v>
      </c>
      <c r="C12" s="10">
        <v>5610</v>
      </c>
      <c r="D12" s="10">
        <v>14084</v>
      </c>
      <c r="E12" s="10">
        <v>5396</v>
      </c>
      <c r="F12" s="10">
        <v>14493</v>
      </c>
      <c r="G12" s="16">
        <f t="shared" si="0"/>
        <v>-409</v>
      </c>
      <c r="H12" s="19">
        <f t="shared" si="1"/>
        <v>-2.8</v>
      </c>
    </row>
    <row r="13" spans="1:8" ht="18.75" customHeight="1" thickBot="1" x14ac:dyDescent="0.2">
      <c r="A13" s="1"/>
      <c r="B13" s="11" t="s">
        <v>15</v>
      </c>
      <c r="C13" s="12">
        <v>2895</v>
      </c>
      <c r="D13" s="12">
        <v>7680</v>
      </c>
      <c r="E13" s="12">
        <v>2673</v>
      </c>
      <c r="F13" s="12">
        <v>7566</v>
      </c>
      <c r="G13" s="17">
        <f t="shared" si="0"/>
        <v>114</v>
      </c>
      <c r="H13" s="20">
        <f t="shared" si="1"/>
        <v>1.5</v>
      </c>
    </row>
    <row r="14" spans="1:8" ht="21" customHeight="1" x14ac:dyDescent="0.15">
      <c r="A14" s="1"/>
      <c r="B14" s="1"/>
      <c r="C14" s="1"/>
      <c r="D14" s="1"/>
      <c r="E14" s="1"/>
      <c r="F14" s="1"/>
      <c r="G14" s="1"/>
      <c r="H14" s="13" t="s">
        <v>21</v>
      </c>
    </row>
  </sheetData>
  <mergeCells count="4">
    <mergeCell ref="B3:B5"/>
    <mergeCell ref="C3:D3"/>
    <mergeCell ref="E3:F3"/>
    <mergeCell ref="G3:H3"/>
  </mergeCells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2021-11-30T06:44:25Z</cp:lastPrinted>
  <dcterms:created xsi:type="dcterms:W3CDTF">2016-10-11T05:36:37Z</dcterms:created>
  <dcterms:modified xsi:type="dcterms:W3CDTF">2021-12-01T06:52:38Z</dcterms:modified>
</cp:coreProperties>
</file>