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externalReferences>
    <externalReference r:id="rId2"/>
  </externalReferences>
  <definedNames>
    <definedName name="_xlnm.Print_Area" localSheetId="0">Sheet1!$A$1:$Q$106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B12" i="1"/>
  <c r="B11" i="1"/>
  <c r="P12" i="1" l="1"/>
  <c r="Q12" i="1"/>
  <c r="O12" i="1"/>
  <c r="Q11" i="1"/>
  <c r="O11" i="1"/>
  <c r="P11" i="1"/>
  <c r="O10" i="1"/>
  <c r="B10" i="1" l="1"/>
  <c r="D6" i="1" l="1"/>
</calcChain>
</file>

<file path=xl/sharedStrings.xml><?xml version="1.0" encoding="utf-8"?>
<sst xmlns="http://schemas.openxmlformats.org/spreadsheetml/2006/main" count="26" uniqueCount="26">
  <si>
    <t>（単位：人）</t>
    <rPh sb="1" eb="3">
      <t>タンイ</t>
    </rPh>
    <rPh sb="4" eb="5">
      <t>ヒト</t>
    </rPh>
    <phoneticPr fontId="0"/>
  </si>
  <si>
    <t>計</t>
    <rPh sb="0" eb="1">
      <t>ケイ</t>
    </rPh>
    <phoneticPr fontId="0"/>
  </si>
  <si>
    <t>男</t>
    <rPh sb="0" eb="1">
      <t>オトコ</t>
    </rPh>
    <phoneticPr fontId="1"/>
  </si>
  <si>
    <t>女</t>
    <rPh sb="0" eb="1">
      <t>オンナ</t>
    </rPh>
    <phoneticPr fontId="1"/>
  </si>
  <si>
    <t>80 ～ 84</t>
  </si>
  <si>
    <t>85歳以上</t>
    <rPh sb="2" eb="5">
      <t>サイイジョウ</t>
    </rPh>
    <phoneticPr fontId="0"/>
  </si>
  <si>
    <t>　平成12年</t>
    <rPh sb="1" eb="3">
      <t>ヘイセイ</t>
    </rPh>
    <rPh sb="5" eb="6">
      <t>ネン</t>
    </rPh>
    <phoneticPr fontId="1"/>
  </si>
  <si>
    <t>区分</t>
    <rPh sb="0" eb="2">
      <t>クブン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</si>
  <si>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</si>
  <si>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</si>
  <si>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平成27年/22年</t>
    <rPh sb="0" eb="2">
      <t>ヘイセイ</t>
    </rPh>
    <rPh sb="4" eb="5">
      <t>ネン</t>
    </rPh>
    <rPh sb="8" eb="9">
      <t>ネン</t>
    </rPh>
    <phoneticPr fontId="1"/>
  </si>
  <si>
    <t>令和2年/平成27年</t>
    <rPh sb="0" eb="1">
      <t>レイ</t>
    </rPh>
    <rPh sb="1" eb="2">
      <t>ワ</t>
    </rPh>
    <rPh sb="3" eb="4">
      <t>ネン</t>
    </rPh>
    <rPh sb="4" eb="5">
      <t>ヘイネン</t>
    </rPh>
    <rPh sb="5" eb="7">
      <t>ヘイセイ</t>
    </rPh>
    <rPh sb="9" eb="10">
      <t>ネン</t>
    </rPh>
    <phoneticPr fontId="1"/>
  </si>
  <si>
    <t>令和2年</t>
    <rPh sb="0" eb="2">
      <t>レイワ</t>
    </rPh>
    <rPh sb="3" eb="4">
      <t>ネン</t>
    </rPh>
    <phoneticPr fontId="2"/>
  </si>
  <si>
    <t>15～29歳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</si>
  <si>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</si>
  <si>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</si>
  <si>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</si>
  <si>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</si>
  <si>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</si>
  <si>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</si>
  <si>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</si>
  <si>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</si>
  <si>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</si>
  <si>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</si>
  <si>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資料：農林業センサス</t>
    <rPh sb="0" eb="2">
      <t>シリョウ</t>
    </rPh>
    <rPh sb="3" eb="6">
      <t>ノウリンギョウ</t>
    </rPh>
    <phoneticPr fontId="1"/>
  </si>
  <si>
    <t>　　　年齢別の基幹的農業従事者（仕事が主で、主に自営農業に従事した世帯員数）</t>
    <rPh sb="3" eb="5">
      <t>ネンレイ</t>
    </rPh>
    <rPh sb="5" eb="6">
      <t>ベツ</t>
    </rPh>
    <rPh sb="7" eb="10">
      <t>キカンテキ</t>
    </rPh>
    <rPh sb="10" eb="12">
      <t>ノウギョウ</t>
    </rPh>
    <rPh sb="12" eb="15">
      <t>ジュウジシャ</t>
    </rPh>
    <rPh sb="16" eb="18">
      <t>シゴト</t>
    </rPh>
    <rPh sb="19" eb="20">
      <t>シュ</t>
    </rPh>
    <rPh sb="22" eb="23">
      <t>オモ</t>
    </rPh>
    <rPh sb="24" eb="26">
      <t>ジエイ</t>
    </rPh>
    <rPh sb="26" eb="28">
      <t>ノウギョウ</t>
    </rPh>
    <rPh sb="29" eb="31">
      <t>ジュウジ</t>
    </rPh>
    <rPh sb="33" eb="35">
      <t>セタイ</t>
    </rPh>
    <rPh sb="35" eb="36">
      <t>イン</t>
    </rPh>
    <rPh sb="36" eb="37">
      <t>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</si>
</sst>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8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7" fillId="0" borderId="2" xfId="2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>
      <alignment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0" fontId="7" fillId="0" borderId="3" xfId="2" applyNumberFormat="1" applyFont="1" applyFill="1" applyBorder="1" applyAlignment="1">
      <alignment horizontal="center" vertical="center" shrinkToFit="1"/>
    </xf>
    <xf numFmtId="176" fontId="6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男女別基幹的農業従事者の推移</a:t>
            </a:r>
          </a:p>
        </c:rich>
      </c:tx>
      <c:layout>
        <c:manualLayout>
          <c:xMode val="edge"/>
          <c:yMode val="edge"/>
          <c:x val="0.27606837606837603"/>
          <c:y val="7.1197961017862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90581209804384"/>
          <c:y val="0.15250339184121922"/>
          <c:w val="0.81282659868089557"/>
          <c:h val="0.752783170760371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男</c:v>
                </c:pt>
              </c:strCache>
            </c:strRef>
          </c:tx>
          <c:spPr>
            <a:pattFill prst="dkDnDiag">
              <a:fgClr>
                <a:schemeClr val="lt1"/>
              </a:fgClr>
              <a:bgClr>
                <a:schemeClr val="accent1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　平成12年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令和2年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 formatCode="#,##0_);[Red]\(#,##0\)">
                  <c:v>1076</c:v>
                </c:pt>
                <c:pt idx="1">
                  <c:v>948</c:v>
                </c:pt>
                <c:pt idx="2">
                  <c:v>908</c:v>
                </c:pt>
                <c:pt idx="3">
                  <c:v>844</c:v>
                </c:pt>
                <c:pt idx="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C-4697-BA7D-9646CA72165E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accent2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-5.6417497775877118E-3"/>
                  <c:y val="9.52595831140612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　平成12年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令和2年</c:v>
                </c:pt>
              </c:strCache>
            </c:strRef>
          </c:cat>
          <c:val>
            <c:numRef>
              <c:f>Sheet1!$D$4:$D$8</c:f>
              <c:numCache>
                <c:formatCode>General</c:formatCode>
                <c:ptCount val="5"/>
                <c:pt idx="0" formatCode="#,##0_);[Red]\(#,##0\)">
                  <c:v>1141</c:v>
                </c:pt>
                <c:pt idx="1">
                  <c:v>945</c:v>
                </c:pt>
                <c:pt idx="2">
                  <c:v>868</c:v>
                </c:pt>
                <c:pt idx="3">
                  <c:v>755</c:v>
                </c:pt>
                <c:pt idx="4">
                  <c:v>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9C-4697-BA7D-9646CA7216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83221008"/>
        <c:axId val="583219440"/>
      </c:barChart>
      <c:catAx>
        <c:axId val="58322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3219440"/>
        <c:crosses val="autoZero"/>
        <c:auto val="1"/>
        <c:lblAlgn val="ctr"/>
        <c:lblOffset val="100"/>
        <c:noMultiLvlLbl val="0"/>
      </c:catAx>
      <c:valAx>
        <c:axId val="58321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3.3713708863315164E-2"/>
              <c:y val="8.85249127950377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322100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30642560437576"/>
          <c:y val="0.93099862271422906"/>
          <c:w val="0.22533852352571879"/>
          <c:h val="2.5778264478347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年齢別基幹的農業従事者の推移</a:t>
            </a:r>
          </a:p>
        </c:rich>
      </c:tx>
      <c:layout>
        <c:manualLayout>
          <c:xMode val="edge"/>
          <c:yMode val="edge"/>
          <c:x val="0.30867297382751324"/>
          <c:y val="1.9518277606603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71399864045362"/>
          <c:y val="0.10681334398417588"/>
          <c:w val="0.72957923692547444"/>
          <c:h val="0.63291369013655907"/>
        </c:manualLayout>
      </c:layout>
      <c:lineChart>
        <c:grouping val="standard"/>
        <c:varyColors val="0"/>
        <c:ser>
          <c:idx val="1"/>
          <c:order val="0"/>
          <c:tx>
            <c:v>平成22年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[1]Sheet1!$E$3:$Q$3</c:f>
              <c:strCache>
                <c:ptCount val="13"/>
                <c:pt idx="0">
                  <c:v>15 ～ 29</c:v>
                </c:pt>
                <c:pt idx="1">
                  <c:v>30 ～ 34</c:v>
                </c:pt>
                <c:pt idx="2">
                  <c:v>35 ～ 39</c:v>
                </c:pt>
                <c:pt idx="3">
                  <c:v>40 ～ 44</c:v>
                </c:pt>
                <c:pt idx="4">
                  <c:v>45 ～ 49</c:v>
                </c:pt>
                <c:pt idx="5">
                  <c:v>50 ～ 54</c:v>
                </c:pt>
                <c:pt idx="6">
                  <c:v>55 ～ 59</c:v>
                </c:pt>
                <c:pt idx="7">
                  <c:v>60 ～ 64</c:v>
                </c:pt>
                <c:pt idx="8">
                  <c:v>65 ～ 69</c:v>
                </c:pt>
                <c:pt idx="9">
                  <c:v>70 ～ 74</c:v>
                </c:pt>
                <c:pt idx="10">
                  <c:v>75 ～ 79</c:v>
                </c:pt>
                <c:pt idx="11">
                  <c:v>80 ～ 84</c:v>
                </c:pt>
                <c:pt idx="12">
                  <c:v>85歳以上</c:v>
                </c:pt>
              </c:strCache>
            </c:strRef>
          </c:cat>
          <c:val>
            <c:numRef>
              <c:f>[1]Sheet1!$E$6:$Q$6</c:f>
              <c:numCache>
                <c:formatCode>General</c:formatCode>
                <c:ptCount val="13"/>
                <c:pt idx="0">
                  <c:v>10</c:v>
                </c:pt>
                <c:pt idx="1">
                  <c:v>8</c:v>
                </c:pt>
                <c:pt idx="2">
                  <c:v>15</c:v>
                </c:pt>
                <c:pt idx="3">
                  <c:v>25</c:v>
                </c:pt>
                <c:pt idx="4">
                  <c:v>36</c:v>
                </c:pt>
                <c:pt idx="5">
                  <c:v>48</c:v>
                </c:pt>
                <c:pt idx="6">
                  <c:v>100</c:v>
                </c:pt>
                <c:pt idx="7">
                  <c:v>166</c:v>
                </c:pt>
                <c:pt idx="8">
                  <c:v>257</c:v>
                </c:pt>
                <c:pt idx="9">
                  <c:v>357</c:v>
                </c:pt>
                <c:pt idx="10">
                  <c:v>350</c:v>
                </c:pt>
                <c:pt idx="11">
                  <c:v>292</c:v>
                </c:pt>
                <c:pt idx="12">
                  <c:v>112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5B-4375-958A-058CD3AD0D94}"/>
            </c:ext>
          </c:extLst>
        </c:ser>
        <c:ser>
          <c:idx val="2"/>
          <c:order val="1"/>
          <c:tx>
            <c:v>平成27年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[1]Sheet1!$E$3:$Q$3</c:f>
              <c:strCache>
                <c:ptCount val="13"/>
                <c:pt idx="0">
                  <c:v>15 ～ 29</c:v>
                </c:pt>
                <c:pt idx="1">
                  <c:v>30 ～ 34</c:v>
                </c:pt>
                <c:pt idx="2">
                  <c:v>35 ～ 39</c:v>
                </c:pt>
                <c:pt idx="3">
                  <c:v>40 ～ 44</c:v>
                </c:pt>
                <c:pt idx="4">
                  <c:v>45 ～ 49</c:v>
                </c:pt>
                <c:pt idx="5">
                  <c:v>50 ～ 54</c:v>
                </c:pt>
                <c:pt idx="6">
                  <c:v>55 ～ 59</c:v>
                </c:pt>
                <c:pt idx="7">
                  <c:v>60 ～ 64</c:v>
                </c:pt>
                <c:pt idx="8">
                  <c:v>65 ～ 69</c:v>
                </c:pt>
                <c:pt idx="9">
                  <c:v>70 ～ 74</c:v>
                </c:pt>
                <c:pt idx="10">
                  <c:v>75 ～ 79</c:v>
                </c:pt>
                <c:pt idx="11">
                  <c:v>80 ～ 84</c:v>
                </c:pt>
                <c:pt idx="12">
                  <c:v>85歳以上</c:v>
                </c:pt>
              </c:strCache>
            </c:strRef>
          </c:cat>
          <c:val>
            <c:numRef>
              <c:f>[1]Sheet1!$E$7:$Q$7</c:f>
              <c:numCache>
                <c:formatCode>General</c:formatCode>
                <c:ptCount val="13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22</c:v>
                </c:pt>
                <c:pt idx="4">
                  <c:v>37</c:v>
                </c:pt>
                <c:pt idx="5">
                  <c:v>43</c:v>
                </c:pt>
                <c:pt idx="6">
                  <c:v>70</c:v>
                </c:pt>
                <c:pt idx="7">
                  <c:v>158</c:v>
                </c:pt>
                <c:pt idx="8">
                  <c:v>226</c:v>
                </c:pt>
                <c:pt idx="9">
                  <c:v>278</c:v>
                </c:pt>
                <c:pt idx="10">
                  <c:v>318</c:v>
                </c:pt>
                <c:pt idx="11">
                  <c:v>240</c:v>
                </c:pt>
                <c:pt idx="12">
                  <c:v>167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5B-4375-958A-058CD3AD0D94}"/>
            </c:ext>
          </c:extLst>
        </c:ser>
        <c:ser>
          <c:idx val="3"/>
          <c:order val="2"/>
          <c:tx>
            <c:v>令和2年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[1]Sheet1!$E$3:$Q$3</c:f>
              <c:strCache>
                <c:ptCount val="13"/>
                <c:pt idx="0">
                  <c:v>15 ～ 29</c:v>
                </c:pt>
                <c:pt idx="1">
                  <c:v>30 ～ 34</c:v>
                </c:pt>
                <c:pt idx="2">
                  <c:v>35 ～ 39</c:v>
                </c:pt>
                <c:pt idx="3">
                  <c:v>40 ～ 44</c:v>
                </c:pt>
                <c:pt idx="4">
                  <c:v>45 ～ 49</c:v>
                </c:pt>
                <c:pt idx="5">
                  <c:v>50 ～ 54</c:v>
                </c:pt>
                <c:pt idx="6">
                  <c:v>55 ～ 59</c:v>
                </c:pt>
                <c:pt idx="7">
                  <c:v>60 ～ 64</c:v>
                </c:pt>
                <c:pt idx="8">
                  <c:v>65 ～ 69</c:v>
                </c:pt>
                <c:pt idx="9">
                  <c:v>70 ～ 74</c:v>
                </c:pt>
                <c:pt idx="10">
                  <c:v>75 ～ 79</c:v>
                </c:pt>
                <c:pt idx="11">
                  <c:v>80 ～ 84</c:v>
                </c:pt>
                <c:pt idx="12">
                  <c:v>85歳以上</c:v>
                </c:pt>
              </c:strCache>
            </c:strRef>
          </c:cat>
          <c:val>
            <c:numRef>
              <c:f>[1]Sheet1!$E$8:$Q$8</c:f>
              <c:numCache>
                <c:formatCode>General</c:formatCode>
                <c:ptCount val="13"/>
                <c:pt idx="0">
                  <c:v>3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15</c:v>
                </c:pt>
                <c:pt idx="5">
                  <c:v>33</c:v>
                </c:pt>
                <c:pt idx="6">
                  <c:v>41</c:v>
                </c:pt>
                <c:pt idx="7">
                  <c:v>88</c:v>
                </c:pt>
                <c:pt idx="8">
                  <c:v>148</c:v>
                </c:pt>
                <c:pt idx="9">
                  <c:v>195</c:v>
                </c:pt>
                <c:pt idx="10">
                  <c:v>190</c:v>
                </c:pt>
                <c:pt idx="11">
                  <c:v>165</c:v>
                </c:pt>
                <c:pt idx="12">
                  <c:v>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5B-4375-958A-058CD3AD0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20224"/>
        <c:axId val="583220616"/>
      </c:lineChart>
      <c:catAx>
        <c:axId val="5832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3220616"/>
        <c:crosses val="autoZero"/>
        <c:auto val="1"/>
        <c:lblAlgn val="ctr"/>
        <c:lblOffset val="400"/>
        <c:noMultiLvlLbl val="0"/>
      </c:catAx>
      <c:valAx>
        <c:axId val="5832206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9.8352090575838325E-2"/>
              <c:y val="5.88696107155767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3220224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13</xdr:row>
      <xdr:rowOff>195450</xdr:rowOff>
    </xdr:from>
    <xdr:to>
      <xdr:col>11</xdr:col>
      <xdr:colOff>209550</xdr:colOff>
      <xdr:row>41</xdr:row>
      <xdr:rowOff>193946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44</xdr:row>
      <xdr:rowOff>78473</xdr:rowOff>
    </xdr:from>
    <xdr:to>
      <xdr:col>12</xdr:col>
      <xdr:colOff>342899</xdr:colOff>
      <xdr:row>74</xdr:row>
      <xdr:rowOff>66675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304800</xdr:colOff>
      <xdr:row>29</xdr:row>
      <xdr:rowOff>28575</xdr:rowOff>
    </xdr:from>
    <xdr:to>
      <xdr:col>9</xdr:col>
      <xdr:colOff>457200</xdr:colOff>
      <xdr:row>30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5305425" y="7229475"/>
          <a:ext cx="685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1,050</a:t>
          </a:r>
          <a:endParaRPr kumimoji="1" lang="ja-JP" altLang="en-US" sz="12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</cdr:x>
      <cdr:y>0.23881</cdr:y>
    </cdr:from>
    <cdr:to>
      <cdr:x>0.45556</cdr:x>
      <cdr:y>0.3194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00225" y="762001"/>
          <a:ext cx="542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0.30545</cdr:x>
      <cdr:y>0.28265</cdr:y>
    </cdr:from>
    <cdr:to>
      <cdr:x>0.3853</cdr:x>
      <cdr:y>0.32791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62760" y="1884129"/>
          <a:ext cx="539245" cy="301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1,893</a:t>
          </a:r>
          <a:endParaRPr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0.4655</cdr:x>
      <cdr:y>0.31219</cdr:y>
    </cdr:from>
    <cdr:to>
      <cdr:x>0.54488</cdr:x>
      <cdr:y>0.35763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143626" y="2081025"/>
          <a:ext cx="536071" cy="30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1,776</a:t>
          </a:r>
          <a:endParaRPr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0.62786</cdr:x>
      <cdr:y>0.37482</cdr:y>
    </cdr:from>
    <cdr:to>
      <cdr:x>0.70164</cdr:x>
      <cdr:y>0.41048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730483" y="2576461"/>
          <a:ext cx="555892" cy="245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1,599</a:t>
          </a:r>
          <a:endParaRPr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0.14854</cdr:x>
      <cdr:y>0.19436</cdr:y>
    </cdr:from>
    <cdr:to>
      <cdr:x>0.23977</cdr:x>
      <cdr:y>0.22216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003123" y="1295603"/>
          <a:ext cx="616125" cy="185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1"/>
            <a:t>2,217</a:t>
          </a:r>
        </a:p>
        <a:p xmlns:a="http://schemas.openxmlformats.org/drawingml/2006/main">
          <a:endParaRPr lang="ja-JP" altLang="en-US" sz="1100" b="1"/>
        </a:p>
      </cdr:txBody>
    </cdr:sp>
  </cdr:relSizeAnchor>
  <cdr:relSizeAnchor xmlns:cdr="http://schemas.openxmlformats.org/drawingml/2006/chartDrawing">
    <cdr:from>
      <cdr:x>0.00752</cdr:x>
      <cdr:y>0.00762</cdr:y>
    </cdr:from>
    <cdr:to>
      <cdr:x>0.0813</cdr:x>
      <cdr:y>0.04328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50800" y="50800"/>
          <a:ext cx="498253" cy="237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GSVM01\Redirects$\03556130\&#12487;&#12473;&#12463;&#12488;&#12483;&#12503;\15&#65330;2&#22522;&#24185;&#30340;&#36786;&#26989;&#24467;&#20107;&#32773;&#12467;&#12500;&#12540;&#65288;&#36009;&#22770;&#36786;&#2347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E3" t="str">
            <v>15 ～ 29</v>
          </cell>
          <cell r="F3" t="str">
            <v>30 ～ 34</v>
          </cell>
          <cell r="G3" t="str">
            <v>35 ～ 39</v>
          </cell>
          <cell r="H3" t="str">
            <v>40 ～ 44</v>
          </cell>
          <cell r="I3" t="str">
            <v>45 ～ 49</v>
          </cell>
          <cell r="J3" t="str">
            <v>50 ～ 54</v>
          </cell>
          <cell r="K3" t="str">
            <v>55 ～ 59</v>
          </cell>
          <cell r="L3" t="str">
            <v>60 ～ 64</v>
          </cell>
          <cell r="M3" t="str">
            <v>65 ～ 69</v>
          </cell>
          <cell r="N3" t="str">
            <v>70 ～ 74</v>
          </cell>
          <cell r="O3" t="str">
            <v>75 ～ 79</v>
          </cell>
          <cell r="P3" t="str">
            <v>80 ～ 84</v>
          </cell>
          <cell r="Q3" t="str">
            <v>85歳以上</v>
          </cell>
        </row>
        <row r="6">
          <cell r="E6">
            <v>10</v>
          </cell>
          <cell r="F6">
            <v>8</v>
          </cell>
          <cell r="G6">
            <v>15</v>
          </cell>
          <cell r="H6">
            <v>25</v>
          </cell>
          <cell r="I6">
            <v>36</v>
          </cell>
          <cell r="J6">
            <v>48</v>
          </cell>
          <cell r="K6">
            <v>100</v>
          </cell>
          <cell r="L6">
            <v>166</v>
          </cell>
          <cell r="M6">
            <v>257</v>
          </cell>
          <cell r="N6">
            <v>357</v>
          </cell>
          <cell r="O6">
            <v>350</v>
          </cell>
          <cell r="P6">
            <v>292</v>
          </cell>
          <cell r="Q6">
            <v>112</v>
          </cell>
        </row>
        <row r="7">
          <cell r="E7">
            <v>14</v>
          </cell>
          <cell r="F7">
            <v>13</v>
          </cell>
          <cell r="G7">
            <v>13</v>
          </cell>
          <cell r="H7">
            <v>22</v>
          </cell>
          <cell r="I7">
            <v>37</v>
          </cell>
          <cell r="J7">
            <v>43</v>
          </cell>
          <cell r="K7">
            <v>70</v>
          </cell>
          <cell r="L7">
            <v>158</v>
          </cell>
          <cell r="M7">
            <v>226</v>
          </cell>
          <cell r="N7">
            <v>278</v>
          </cell>
          <cell r="O7">
            <v>318</v>
          </cell>
          <cell r="P7">
            <v>240</v>
          </cell>
          <cell r="Q7">
            <v>167</v>
          </cell>
        </row>
        <row r="8">
          <cell r="E8">
            <v>3</v>
          </cell>
          <cell r="F8">
            <v>11</v>
          </cell>
          <cell r="G8">
            <v>13</v>
          </cell>
          <cell r="H8">
            <v>21</v>
          </cell>
          <cell r="I8">
            <v>15</v>
          </cell>
          <cell r="J8">
            <v>33</v>
          </cell>
          <cell r="K8">
            <v>41</v>
          </cell>
          <cell r="L8">
            <v>88</v>
          </cell>
          <cell r="M8">
            <v>148</v>
          </cell>
          <cell r="N8">
            <v>195</v>
          </cell>
          <cell r="O8">
            <v>190</v>
          </cell>
          <cell r="P8">
            <v>165</v>
          </cell>
          <cell r="Q8">
            <v>127</v>
          </cell>
        </row>
      </sheetData>
    </sheetDataSet>
  </externalBook>
</externalLink>
</file>

<file path=xl/theme/theme1.xml><?xml version="1.0" encoding="utf-8"?>
<a:theme xmlns:a="http://schemas.openxmlformats.org/drawingml/2006/main" name="ファセット">
  <a:themeElements>
    <a:clrScheme name="ファセット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ファセット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ファセット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55" zoomScaleNormal="100" zoomScaleSheetLayoutView="100" workbookViewId="0">
      <selection sqref="A1:Q13"/>
    </sheetView>
  </sheetViews>
  <sheetFormatPr defaultRowHeight="18.75" x14ac:dyDescent="0.45"/>
  <cols>
    <col min="1" max="1" width="12.109375" customWidth="1"/>
    <col min="2" max="4" width="7.109375" customWidth="1"/>
    <col min="5" max="16" width="6.21875" customWidth="1"/>
    <col min="17" max="17" width="5.88671875" customWidth="1"/>
    <col min="18" max="18" width="7.109375" customWidth="1"/>
  </cols>
  <sheetData>
    <row r="1" spans="1:17" ht="21" customHeight="1" x14ac:dyDescent="0.45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ht="39.75" customHeight="1" x14ac:dyDescent="0.45">
      <c r="A3" s="5" t="s">
        <v>7</v>
      </c>
      <c r="B3" s="5" t="s">
        <v>1</v>
      </c>
      <c r="C3" s="5" t="s">
        <v>2</v>
      </c>
      <c r="D3" s="5" t="s">
        <v>3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6" t="s">
        <v>18</v>
      </c>
      <c r="K3" s="6" t="s">
        <v>19</v>
      </c>
      <c r="L3" s="6" t="s">
        <v>20</v>
      </c>
      <c r="M3" s="6" t="s">
        <v>21</v>
      </c>
      <c r="N3" s="6" t="s">
        <v>22</v>
      </c>
      <c r="O3" s="6" t="s">
        <v>23</v>
      </c>
      <c r="P3" s="6" t="s">
        <v>4</v>
      </c>
      <c r="Q3" s="6" t="s">
        <v>5</v>
      </c>
    </row>
    <row r="4" spans="1:17" x14ac:dyDescent="0.45">
      <c r="A4" s="7" t="s">
        <v>6</v>
      </c>
      <c r="B4" s="8">
        <v>2217</v>
      </c>
      <c r="C4" s="8">
        <v>1076</v>
      </c>
      <c r="D4" s="8">
        <v>1141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45">
      <c r="A5" s="10">
        <v>17</v>
      </c>
      <c r="B5" s="8">
        <v>1893</v>
      </c>
      <c r="C5" s="9">
        <v>948</v>
      </c>
      <c r="D5" s="9">
        <v>945</v>
      </c>
      <c r="E5" s="9">
        <v>13</v>
      </c>
      <c r="F5" s="9">
        <v>11</v>
      </c>
      <c r="G5" s="9">
        <v>25</v>
      </c>
      <c r="H5" s="9">
        <v>38</v>
      </c>
      <c r="I5" s="9">
        <v>42</v>
      </c>
      <c r="J5" s="9">
        <v>80</v>
      </c>
      <c r="K5" s="9">
        <v>93</v>
      </c>
      <c r="L5" s="9">
        <v>191</v>
      </c>
      <c r="M5" s="9">
        <v>348</v>
      </c>
      <c r="N5" s="9">
        <v>436</v>
      </c>
      <c r="O5" s="21">
        <v>616</v>
      </c>
      <c r="P5" s="22"/>
      <c r="Q5" s="23"/>
    </row>
    <row r="6" spans="1:17" x14ac:dyDescent="0.45">
      <c r="A6" s="10">
        <v>22</v>
      </c>
      <c r="B6" s="8">
        <v>1776</v>
      </c>
      <c r="C6" s="9">
        <v>908</v>
      </c>
      <c r="D6" s="9">
        <f>B6-C6</f>
        <v>868</v>
      </c>
      <c r="E6" s="9">
        <v>10</v>
      </c>
      <c r="F6" s="9">
        <v>8</v>
      </c>
      <c r="G6" s="9">
        <v>15</v>
      </c>
      <c r="H6" s="9">
        <v>25</v>
      </c>
      <c r="I6" s="9">
        <v>36</v>
      </c>
      <c r="J6" s="9">
        <v>48</v>
      </c>
      <c r="K6" s="9">
        <v>100</v>
      </c>
      <c r="L6" s="9">
        <v>166</v>
      </c>
      <c r="M6" s="9">
        <v>257</v>
      </c>
      <c r="N6" s="9">
        <v>357</v>
      </c>
      <c r="O6" s="9">
        <v>350</v>
      </c>
      <c r="P6" s="9">
        <v>292</v>
      </c>
      <c r="Q6" s="9">
        <v>112</v>
      </c>
    </row>
    <row r="7" spans="1:17" x14ac:dyDescent="0.45">
      <c r="A7" s="10">
        <v>27</v>
      </c>
      <c r="B7" s="8">
        <v>1599</v>
      </c>
      <c r="C7" s="9">
        <v>844</v>
      </c>
      <c r="D7" s="9">
        <v>755</v>
      </c>
      <c r="E7" s="9">
        <v>14</v>
      </c>
      <c r="F7" s="9">
        <v>13</v>
      </c>
      <c r="G7" s="9">
        <v>13</v>
      </c>
      <c r="H7" s="9">
        <v>22</v>
      </c>
      <c r="I7" s="9">
        <v>37</v>
      </c>
      <c r="J7" s="9">
        <v>43</v>
      </c>
      <c r="K7" s="9">
        <v>70</v>
      </c>
      <c r="L7" s="9">
        <v>158</v>
      </c>
      <c r="M7" s="9">
        <v>226</v>
      </c>
      <c r="N7" s="9">
        <v>278</v>
      </c>
      <c r="O7" s="9">
        <v>318</v>
      </c>
      <c r="P7" s="9">
        <v>240</v>
      </c>
      <c r="Q7" s="9">
        <v>167</v>
      </c>
    </row>
    <row r="8" spans="1:17" x14ac:dyDescent="0.45">
      <c r="A8" s="11" t="s">
        <v>12</v>
      </c>
      <c r="B8" s="12">
        <v>1050</v>
      </c>
      <c r="C8" s="13">
        <v>593</v>
      </c>
      <c r="D8" s="13">
        <v>457</v>
      </c>
      <c r="E8" s="14">
        <v>3</v>
      </c>
      <c r="F8" s="13">
        <v>11</v>
      </c>
      <c r="G8" s="13">
        <v>13</v>
      </c>
      <c r="H8" s="13">
        <v>21</v>
      </c>
      <c r="I8" s="13">
        <v>15</v>
      </c>
      <c r="J8" s="13">
        <v>33</v>
      </c>
      <c r="K8" s="13">
        <v>41</v>
      </c>
      <c r="L8" s="13">
        <v>88</v>
      </c>
      <c r="M8" s="13">
        <v>148</v>
      </c>
      <c r="N8" s="13">
        <v>195</v>
      </c>
      <c r="O8" s="9">
        <v>190</v>
      </c>
      <c r="P8" s="9">
        <v>165</v>
      </c>
      <c r="Q8" s="9">
        <v>127</v>
      </c>
    </row>
    <row r="9" spans="1:17" x14ac:dyDescent="0.45">
      <c r="A9" s="15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5"/>
      <c r="P9" s="26"/>
      <c r="Q9" s="27"/>
    </row>
    <row r="10" spans="1:17" x14ac:dyDescent="0.45">
      <c r="A10" s="16" t="s">
        <v>9</v>
      </c>
      <c r="B10" s="17">
        <f t="shared" ref="B10:B12" si="0">ROUND((B6-B5)/B5*100,1)</f>
        <v>-6.2</v>
      </c>
      <c r="C10" s="17">
        <f t="shared" ref="C10:N10" si="1">ROUND((C6-C5)/C5*100,1)</f>
        <v>-4.2</v>
      </c>
      <c r="D10" s="17">
        <f t="shared" si="1"/>
        <v>-8.1</v>
      </c>
      <c r="E10" s="17">
        <f t="shared" si="1"/>
        <v>-23.1</v>
      </c>
      <c r="F10" s="17">
        <f t="shared" si="1"/>
        <v>-27.3</v>
      </c>
      <c r="G10" s="17">
        <f t="shared" si="1"/>
        <v>-40</v>
      </c>
      <c r="H10" s="17">
        <f t="shared" si="1"/>
        <v>-34.200000000000003</v>
      </c>
      <c r="I10" s="17">
        <f t="shared" si="1"/>
        <v>-14.3</v>
      </c>
      <c r="J10" s="17">
        <f t="shared" si="1"/>
        <v>-40</v>
      </c>
      <c r="K10" s="17">
        <f t="shared" si="1"/>
        <v>7.5</v>
      </c>
      <c r="L10" s="17">
        <f t="shared" si="1"/>
        <v>-13.1</v>
      </c>
      <c r="M10" s="17">
        <f t="shared" si="1"/>
        <v>-26.1</v>
      </c>
      <c r="N10" s="17">
        <f t="shared" si="1"/>
        <v>-18.100000000000001</v>
      </c>
      <c r="O10" s="24">
        <f>ROUND((O6-O5)/(O5+P6+Q6)*100,1)</f>
        <v>-26.1</v>
      </c>
      <c r="P10" s="24"/>
      <c r="Q10" s="24"/>
    </row>
    <row r="11" spans="1:17" x14ac:dyDescent="0.45">
      <c r="A11" s="18" t="s">
        <v>10</v>
      </c>
      <c r="B11" s="17">
        <f t="shared" si="0"/>
        <v>-10</v>
      </c>
      <c r="C11" s="17">
        <f t="shared" ref="C11:N11" si="2">ROUND((C7-C6)/C6*100,1)</f>
        <v>-7</v>
      </c>
      <c r="D11" s="17">
        <f t="shared" si="2"/>
        <v>-13</v>
      </c>
      <c r="E11" s="17">
        <f t="shared" si="2"/>
        <v>40</v>
      </c>
      <c r="F11" s="17">
        <f t="shared" si="2"/>
        <v>62.5</v>
      </c>
      <c r="G11" s="17">
        <f t="shared" si="2"/>
        <v>-13.3</v>
      </c>
      <c r="H11" s="17">
        <f t="shared" si="2"/>
        <v>-12</v>
      </c>
      <c r="I11" s="17">
        <f t="shared" si="2"/>
        <v>2.8</v>
      </c>
      <c r="J11" s="17">
        <f t="shared" si="2"/>
        <v>-10.4</v>
      </c>
      <c r="K11" s="17">
        <f t="shared" si="2"/>
        <v>-30</v>
      </c>
      <c r="L11" s="17">
        <f t="shared" si="2"/>
        <v>-4.8</v>
      </c>
      <c r="M11" s="17">
        <f t="shared" si="2"/>
        <v>-12.1</v>
      </c>
      <c r="N11" s="17">
        <f t="shared" si="2"/>
        <v>-22.1</v>
      </c>
      <c r="O11" s="17">
        <f>ROUND((O7-O6)/O6*100,1)</f>
        <v>-9.1</v>
      </c>
      <c r="P11" s="17">
        <f>ROUND((P7-P6)/P6*100,1)</f>
        <v>-17.8</v>
      </c>
      <c r="Q11" s="17">
        <f>ROUND((Q7-Q6)/Q6*100,1)</f>
        <v>49.1</v>
      </c>
    </row>
    <row r="12" spans="1:17" x14ac:dyDescent="0.45">
      <c r="A12" s="19" t="s">
        <v>11</v>
      </c>
      <c r="B12" s="20">
        <f t="shared" si="0"/>
        <v>-34.299999999999997</v>
      </c>
      <c r="C12" s="20">
        <f t="shared" ref="C12:N12" si="3">ROUND((C8-C7)/C7*100,1)</f>
        <v>-29.7</v>
      </c>
      <c r="D12" s="20">
        <f t="shared" si="3"/>
        <v>-39.5</v>
      </c>
      <c r="E12" s="20">
        <f t="shared" si="3"/>
        <v>-78.599999999999994</v>
      </c>
      <c r="F12" s="20">
        <f t="shared" si="3"/>
        <v>-15.4</v>
      </c>
      <c r="G12" s="20">
        <f t="shared" si="3"/>
        <v>0</v>
      </c>
      <c r="H12" s="20">
        <f t="shared" si="3"/>
        <v>-4.5</v>
      </c>
      <c r="I12" s="20">
        <f t="shared" si="3"/>
        <v>-59.5</v>
      </c>
      <c r="J12" s="20">
        <f t="shared" si="3"/>
        <v>-23.3</v>
      </c>
      <c r="K12" s="20">
        <f t="shared" si="3"/>
        <v>-41.4</v>
      </c>
      <c r="L12" s="20">
        <f t="shared" si="3"/>
        <v>-44.3</v>
      </c>
      <c r="M12" s="20">
        <f t="shared" si="3"/>
        <v>-34.5</v>
      </c>
      <c r="N12" s="20">
        <f t="shared" si="3"/>
        <v>-29.9</v>
      </c>
      <c r="O12" s="20">
        <f>ROUND((O8-O7)/O7*100,1)</f>
        <v>-40.299999999999997</v>
      </c>
      <c r="P12" s="20">
        <f t="shared" ref="P12:Q12" si="4">ROUND((P8-P7)/P7*100,1)</f>
        <v>-31.3</v>
      </c>
      <c r="Q12" s="20">
        <f t="shared" si="4"/>
        <v>-24</v>
      </c>
    </row>
    <row r="13" spans="1:17" x14ac:dyDescent="0.45">
      <c r="Q13" s="1" t="s">
        <v>24</v>
      </c>
    </row>
  </sheetData>
  <mergeCells count="3">
    <mergeCell ref="O5:Q5"/>
    <mergeCell ref="O10:Q10"/>
    <mergeCell ref="O9:Q9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  <rowBreaks count="1" manualBreakCount="1">
    <brk id="7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2021-11-12T04:48:33Z</cp:lastPrinted>
  <dcterms:created xsi:type="dcterms:W3CDTF">2016-09-06T00:10:09Z</dcterms:created>
  <dcterms:modified xsi:type="dcterms:W3CDTF">2021-11-12T04:53:28Z</dcterms:modified>
</cp:coreProperties>
</file>