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/>
  <c r="D18" i="1"/>
  <c r="G16" i="1" l="1"/>
  <c r="F18" i="1"/>
  <c r="F17" i="1"/>
  <c r="F16" i="1"/>
  <c r="E19" i="1"/>
  <c r="E18" i="1"/>
  <c r="E17" i="1"/>
  <c r="E16" i="1"/>
  <c r="D17" i="1"/>
  <c r="D16" i="1"/>
  <c r="C19" i="1"/>
  <c r="C18" i="1"/>
  <c r="C17" i="1"/>
  <c r="C16" i="1"/>
  <c r="G18" i="1"/>
  <c r="C14" i="1" l="1"/>
  <c r="D14" i="1"/>
  <c r="E14" i="1"/>
  <c r="F14" i="1"/>
  <c r="G14" i="1"/>
  <c r="B14" i="1"/>
  <c r="B13" i="1"/>
  <c r="B12" i="1"/>
  <c r="C13" i="1"/>
  <c r="D13" i="1"/>
  <c r="E13" i="1"/>
  <c r="F13" i="1"/>
  <c r="G13" i="1"/>
  <c r="B18" i="1" l="1"/>
  <c r="B17" i="1" l="1"/>
  <c r="B16" i="1"/>
  <c r="G19" i="1" l="1"/>
  <c r="G17" i="1"/>
  <c r="C12" i="1"/>
  <c r="D12" i="1"/>
  <c r="E12" i="1"/>
  <c r="F12" i="1"/>
  <c r="G12" i="1"/>
  <c r="B19" i="1" l="1"/>
</calcChain>
</file>

<file path=xl/sharedStrings.xml><?xml version="1.0" encoding="utf-8"?>
<sst xmlns="http://schemas.openxmlformats.org/spreadsheetml/2006/main" count="19" uniqueCount="17">
  <si>
    <t>　　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2"/>
  </si>
  <si>
    <t>単位：戸</t>
    <rPh sb="0" eb="2">
      <t>タンイ</t>
    </rPh>
    <rPh sb="3" eb="4">
      <t>コ</t>
    </rPh>
    <phoneticPr fontId="5"/>
  </si>
  <si>
    <t>65歳未満の
農業専従者
が　い　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5"/>
  </si>
  <si>
    <t>計</t>
    <rPh sb="0" eb="1">
      <t>ケイ</t>
    </rPh>
    <phoneticPr fontId="5"/>
  </si>
  <si>
    <t>主業農家</t>
    <rPh sb="0" eb="4">
      <t>シュギョウノウカ</t>
    </rPh>
    <phoneticPr fontId="5"/>
  </si>
  <si>
    <t>準主業農家</t>
    <rPh sb="0" eb="1">
      <t>ジュン</t>
    </rPh>
    <rPh sb="1" eb="5">
      <t>シュギョウノウカ</t>
    </rPh>
    <phoneticPr fontId="5"/>
  </si>
  <si>
    <t>副業的農家</t>
    <rPh sb="0" eb="3">
      <t>フクギョウテキ</t>
    </rPh>
    <rPh sb="3" eb="5">
      <t>ノウカ</t>
    </rPh>
    <phoneticPr fontId="5"/>
  </si>
  <si>
    <t>区分</t>
    <rPh sb="0" eb="2">
      <t>クブン</t>
    </rPh>
    <phoneticPr fontId="2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</si>
  <si>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</si>
  <si>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</si>
  <si>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　 平成17年</t>
    <rPh sb="2" eb="4">
      <t>ヘイセイ</t>
    </rPh>
    <rPh sb="6" eb="7">
      <t>ネン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</si>
  <si>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</si>
  <si>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構成比（%）</t>
    <rPh sb="0" eb="3">
      <t>コウセイヒ</t>
    </rPh>
    <phoneticPr fontId="1"/>
  </si>
  <si>
    <t>平成27年/22年</t>
    <rPh sb="0" eb="2">
      <t>ヘイセイ</t>
    </rPh>
    <rPh sb="4" eb="5">
      <t>ネン</t>
    </rPh>
    <rPh sb="8" eb="9">
      <t>ネン</t>
    </rPh>
    <phoneticPr fontId="1"/>
  </si>
  <si>
    <t>令和２年</t>
    <rPh sb="0" eb="2">
      <t>レイワ</t>
    </rPh>
    <rPh sb="3" eb="4">
      <t>ネン</t>
    </rPh>
    <phoneticPr fontId="2"/>
  </si>
  <si>
    <t>令和2年/平成27年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</si>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</sst>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;&quot;△ &quot;#,##0.0"/>
  </numFmts>
  <fonts count="10" x14ac:knownFonts="1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11"/>
      <color theme="1"/>
      <name val="ＭＳ Ｐ明朝"/>
      <family val="3"/>
      <charset val="128"/>
      <scheme val="minor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  <scheme val="minor"/>
    </font>
    <font>
      <sz val="10"/>
      <color indexed="8"/>
      <name val="ＭＳ Ｐ明朝"/>
      <family val="3"/>
      <charset val="128"/>
      <scheme val="minor"/>
    </font>
    <font>
      <sz val="11"/>
      <color indexed="8"/>
      <name val="ＭＳ Ｐ明朝"/>
      <family val="3"/>
      <charset val="128"/>
      <scheme val="minor"/>
    </font>
    <font>
      <sz val="11"/>
      <color indexed="8"/>
      <name val="ＭＳ Ｐ明朝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7" xfId="2" applyNumberFormat="1" applyFont="1" applyFill="1" applyBorder="1" applyAlignment="1">
      <alignment vertical="center"/>
    </xf>
    <xf numFmtId="0" fontId="4" fillId="0" borderId="7" xfId="2" applyNumberFormat="1" applyFont="1" applyFill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5" xfId="1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5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38" fontId="0" fillId="0" borderId="9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Font="1" applyBorder="1" applyAlignment="1">
      <alignment horizontal="center" vertical="center"/>
    </xf>
    <xf numFmtId="176" fontId="0" fillId="0" borderId="11" xfId="1" applyNumberFormat="1" applyFont="1" applyBorder="1">
      <alignment vertical="center"/>
    </xf>
    <xf numFmtId="0" fontId="0" fillId="0" borderId="11" xfId="0" applyBorder="1" applyAlignment="1">
      <alignment horizontal="left" vertical="center"/>
    </xf>
    <xf numFmtId="176" fontId="0" fillId="0" borderId="10" xfId="1" applyNumberFormat="1" applyFont="1" applyBorder="1">
      <alignment vertical="center"/>
    </xf>
    <xf numFmtId="0" fontId="8" fillId="0" borderId="3" xfId="2" applyNumberFormat="1" applyFont="1" applyFill="1" applyBorder="1" applyAlignment="1">
      <alignment horizontal="left" vertical="center"/>
    </xf>
    <xf numFmtId="0" fontId="7" fillId="0" borderId="8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3" fontId="0" fillId="0" borderId="11" xfId="1" applyNumberFormat="1" applyFont="1" applyBorder="1">
      <alignment vertical="center"/>
    </xf>
    <xf numFmtId="3" fontId="0" fillId="0" borderId="10" xfId="1" applyNumberFormat="1" applyFont="1" applyBorder="1">
      <alignment vertical="center"/>
    </xf>
    <xf numFmtId="0" fontId="8" fillId="0" borderId="10" xfId="2" applyNumberFormat="1" applyFont="1" applyFill="1" applyBorder="1" applyAlignment="1">
      <alignment horizontal="center" vertical="center"/>
    </xf>
    <xf numFmtId="0" fontId="9" fillId="0" borderId="10" xfId="2" applyNumberFormat="1" applyFont="1" applyFill="1" applyBorder="1" applyAlignment="1">
      <alignment horizontal="center" vertical="center"/>
    </xf>
    <xf numFmtId="0" fontId="9" fillId="0" borderId="10" xfId="2" applyNumberFormat="1" applyFont="1" applyFill="1" applyBorder="1" applyAlignment="1">
      <alignment horizontal="center" vertical="center" shrinkToFit="1"/>
    </xf>
    <xf numFmtId="0" fontId="8" fillId="0" borderId="12" xfId="2" applyNumberFormat="1" applyFont="1" applyFill="1" applyBorder="1" applyAlignment="1">
      <alignment horizontal="center" vertical="center"/>
    </xf>
    <xf numFmtId="3" fontId="0" fillId="0" borderId="12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7" fontId="0" fillId="0" borderId="11" xfId="1" applyNumberFormat="1" applyFont="1" applyBorder="1">
      <alignment vertical="center"/>
    </xf>
    <xf numFmtId="177" fontId="0" fillId="0" borderId="10" xfId="1" applyNumberFormat="1" applyFont="1" applyBorder="1">
      <alignment vertical="center"/>
    </xf>
    <xf numFmtId="0" fontId="7" fillId="0" borderId="0" xfId="2" applyNumberFormat="1" applyFont="1" applyFill="1" applyAlignment="1">
      <alignment horizontal="right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6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5" xfId="2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colors>
    <mruColors>
      <color rgb="FFE34B3B"/>
      <color rgb="FFF2F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+mj-ea"/>
                <a:ea typeface="+mj-ea"/>
              </a:rPr>
              <a:t>主副業別販売農家数の構成</a:t>
            </a:r>
          </a:p>
        </c:rich>
      </c:tx>
      <c:layout>
        <c:manualLayout>
          <c:xMode val="edge"/>
          <c:yMode val="edge"/>
          <c:x val="0.28119277732423914"/>
          <c:y val="3.6832412523020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10081370253674"/>
          <c:y val="0.23346919906642663"/>
          <c:w val="0.75621014615273141"/>
          <c:h val="0.69865463389656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主業農家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accent1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9D44872-5BCA-4284-95B8-F951F830C70F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14.7%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BF7ACC2-3139-4860-BB44-359E8E3526D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14.5%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43B2FD3F-80D0-4B80-9C61-1132999C7060}" type="VALUE">
                      <a:rPr lang="en-US" altLang="ja-JP">
                        <a:latin typeface="+mj-ea"/>
                        <a:ea typeface="+mj-ea"/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>
                      <a:latin typeface="+mj-ea"/>
                      <a:ea typeface="+mj-ea"/>
                    </a:endParaRPr>
                  </a:p>
                  <a:p>
                    <a:pPr>
                      <a:defRPr sz="7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r>
                      <a:rPr lang="en-US" altLang="ja-JP">
                        <a:latin typeface="+mj-ea"/>
                        <a:ea typeface="+mj-ea"/>
                      </a:rPr>
                      <a:t>(14.8%)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333835368145768E-2"/>
                      <c:h val="6.5752983764938072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9.8183618519378478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ED7E4849-A324-4FAC-9827-B0ED56B37079}" type="VALUE">
                      <a:rPr lang="en-US" altLang="ja-JP" sz="700">
                        <a:latin typeface="+mj-ea"/>
                        <a:ea typeface="+mj-ea"/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 sz="700">
                      <a:latin typeface="+mj-ea"/>
                      <a:ea typeface="+mj-ea"/>
                    </a:endParaRPr>
                  </a:p>
                  <a:p>
                    <a:pPr>
                      <a:defRPr sz="7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r>
                      <a:rPr lang="ja-JP" altLang="en-US" sz="700">
                        <a:latin typeface="+mj-ea"/>
                        <a:ea typeface="+mj-ea"/>
                      </a:rPr>
                      <a:t>（</a:t>
                    </a:r>
                    <a:r>
                      <a:rPr lang="en-US" altLang="ja-JP" sz="700">
                        <a:latin typeface="+mj-ea"/>
                        <a:ea typeface="+mj-ea"/>
                      </a:rPr>
                      <a:t>16.7%</a:t>
                    </a:r>
                    <a:r>
                      <a:rPr lang="ja-JP" altLang="en-US" sz="700">
                        <a:latin typeface="+mj-ea"/>
                        <a:ea typeface="+mj-ea"/>
                      </a:rPr>
                      <a:t>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44429247029058E-2"/>
                      <c:h val="6.989894782863358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Sheet1!$A$7:$A$10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Sheet1!$C$7:$C$10</c:f>
              <c:numCache>
                <c:formatCode>General</c:formatCode>
                <c:ptCount val="4"/>
                <c:pt idx="0">
                  <c:v>227</c:v>
                </c:pt>
                <c:pt idx="1">
                  <c:v>190</c:v>
                </c:pt>
                <c:pt idx="2">
                  <c:v>171</c:v>
                </c:pt>
                <c:pt idx="3">
                  <c:v>140</c:v>
                </c:pt>
              </c:numCache>
            </c:numRef>
          </c:val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準主業農家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accent2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F0CACFD-DF84-48EE-96BB-63A369F4080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20.2%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59A7BE2-F0A8-45DE-AF24-AAE00A541B9B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22.9%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D9F208BC-4608-4CAA-AF57-2055D3016BC4}" type="VALUE">
                      <a:rPr lang="en-US" altLang="ja-JP">
                        <a:latin typeface="+mj-ea"/>
                        <a:ea typeface="+mj-ea"/>
                      </a:rPr>
                      <a:pPr>
                        <a:defRPr sz="8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>
                      <a:latin typeface="+mj-ea"/>
                      <a:ea typeface="+mj-ea"/>
                    </a:endParaRPr>
                  </a:p>
                  <a:p>
                    <a:pPr>
                      <a:defRPr sz="8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r>
                      <a:rPr lang="en-US" altLang="ja-JP">
                        <a:latin typeface="+mj-ea"/>
                        <a:ea typeface="+mj-ea"/>
                      </a:rPr>
                      <a:t>(19.8%)</a:t>
                    </a: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7065462125262335E-2"/>
                      <c:h val="7.7376528465726555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3.7379353979621721E-2"/>
                  <c:y val="9.9545059179849485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sz="700" b="0" i="0" u="none" strike="noStrike" kern="1200" baseline="0">
                        <a:solidFill>
                          <a:schemeClr val="tx1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FA0050F3-55BA-40E8-B98C-1D102663B73A}" type="VALUE">
                      <a:rPr lang="en-US" altLang="ja-JP" sz="700">
                        <a:latin typeface="+mj-ea"/>
                        <a:ea typeface="+mj-ea"/>
                      </a:rPr>
                      <a:pPr algn="ctr">
                        <a:defRPr sz="7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 sz="700">
                      <a:latin typeface="+mj-ea"/>
                      <a:ea typeface="+mj-ea"/>
                    </a:endParaRPr>
                  </a:p>
                  <a:p>
                    <a:pPr algn="ctr">
                      <a:defRPr sz="7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r>
                      <a:rPr lang="ja-JP" altLang="en-US" sz="700">
                        <a:latin typeface="+mj-ea"/>
                        <a:ea typeface="+mj-ea"/>
                      </a:rPr>
                      <a:t>（</a:t>
                    </a:r>
                    <a:r>
                      <a:rPr lang="en-US" altLang="ja-JP" sz="700">
                        <a:latin typeface="+mj-ea"/>
                        <a:ea typeface="+mj-ea"/>
                      </a:rPr>
                      <a:t>12.3%</a:t>
                    </a:r>
                    <a:r>
                      <a:rPr lang="ja-JP" altLang="en-US" sz="700">
                        <a:latin typeface="+mj-ea"/>
                        <a:ea typeface="+mj-ea"/>
                      </a:rPr>
                      <a:t>）</a:t>
                    </a: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700" b="0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505733768701659E-2"/>
                      <c:h val="6.8685294467225891E-2"/>
                    </c:manualLayout>
                  </c15:layout>
                  <c15:dlblFieldTable/>
                  <c15:showDataLabelsRange val="0"/>
                </c:ext>
              </c:extLst>
            </c:dLbl>
            <c:numFmt formatCode="General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Sheet1!$A$7:$A$10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Sheet1!$E$7:$E$10</c:f>
              <c:numCache>
                <c:formatCode>General</c:formatCode>
                <c:ptCount val="4"/>
                <c:pt idx="0">
                  <c:v>313</c:v>
                </c:pt>
                <c:pt idx="1">
                  <c:v>300</c:v>
                </c:pt>
                <c:pt idx="2">
                  <c:v>229</c:v>
                </c:pt>
                <c:pt idx="3">
                  <c:v>103</c:v>
                </c:pt>
              </c:numCache>
            </c:numRef>
          </c:val>
        </c:ser>
        <c:ser>
          <c:idx val="2"/>
          <c:order val="2"/>
          <c:tx>
            <c:strRef>
              <c:f>Sheet1!$G$3</c:f>
              <c:strCache>
                <c:ptCount val="1"/>
                <c:pt idx="0">
                  <c:v>副業的農家</c:v>
                </c:pt>
              </c:strCache>
            </c:strRef>
          </c:tx>
          <c:spPr>
            <a:pattFill prst="ltUpDiag">
              <a:fgClr>
                <a:schemeClr val="tx1">
                  <a:lumMod val="50000"/>
                  <a:lumOff val="50000"/>
                </a:schemeClr>
              </a:fgClr>
              <a:bgClr>
                <a:srgbClr val="F2F8A6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BC87534-A69B-4E7E-ADC6-64D0C7205D7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65.1%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BC87534-A69B-4E7E-ADC6-64D0C7205D7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62.6%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BC87534-A69B-4E7E-ADC6-64D0C7205D7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65.5%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BC87534-A69B-4E7E-ADC6-64D0C7205D7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71.1%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Sheet1!$A$7:$A$10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Sheet1!$G$7:$G$10</c:f>
              <c:numCache>
                <c:formatCode>General</c:formatCode>
                <c:ptCount val="4"/>
                <c:pt idx="0" formatCode="#,##0_);[Red]\(#,##0\)">
                  <c:v>1009</c:v>
                </c:pt>
                <c:pt idx="1">
                  <c:v>819</c:v>
                </c:pt>
                <c:pt idx="2">
                  <c:v>758</c:v>
                </c:pt>
                <c:pt idx="3">
                  <c:v>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75498528"/>
        <c:axId val="475499312"/>
      </c:barChart>
      <c:catAx>
        <c:axId val="4754985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475499312"/>
        <c:crosses val="autoZero"/>
        <c:auto val="1"/>
        <c:lblAlgn val="ctr"/>
        <c:lblOffset val="100"/>
        <c:noMultiLvlLbl val="0"/>
      </c:catAx>
      <c:valAx>
        <c:axId val="475499312"/>
        <c:scaling>
          <c:orientation val="minMax"/>
          <c:max val="16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  <a:latin typeface="+mj-ea"/>
                    <a:ea typeface="+mj-ea"/>
                  </a:rPr>
                  <a:t>（戸）</a:t>
                </a:r>
              </a:p>
            </c:rich>
          </c:tx>
          <c:layout>
            <c:manualLayout>
              <c:xMode val="edge"/>
              <c:yMode val="edge"/>
              <c:x val="0.82754442846347009"/>
              <c:y val="0.10746890622784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4754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26574193705666"/>
          <c:y val="0.91939213564700251"/>
          <c:w val="0.37228007050599604"/>
          <c:h val="5.486789554531490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161924</xdr:rowOff>
    </xdr:from>
    <xdr:to>
      <xdr:col>7</xdr:col>
      <xdr:colOff>657225</xdr:colOff>
      <xdr:row>50</xdr:row>
      <xdr:rowOff>120650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0.86263</cdr:x>
      <cdr:y>0.28395</cdr:y>
    </cdr:from>
    <cdr:to>
      <cdr:x>1</cdr:x>
      <cdr:y>0.3861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62599" y="1400984"/>
          <a:ext cx="885825" cy="5040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+mj-ea"/>
              <a:ea typeface="+mj-ea"/>
            </a:rPr>
            <a:t>販売農家計</a:t>
          </a:r>
          <a:r>
            <a:rPr lang="en-US" altLang="ja-JP" sz="900">
              <a:latin typeface="+mj-ea"/>
              <a:ea typeface="+mj-ea"/>
            </a:rPr>
            <a:t>1,549</a:t>
          </a:r>
          <a:r>
            <a:rPr lang="ja-JP" altLang="en-US" sz="900">
              <a:latin typeface="+mj-ea"/>
              <a:ea typeface="+mj-ea"/>
            </a:rPr>
            <a:t>戸</a:t>
          </a:r>
        </a:p>
      </cdr:txBody>
    </cdr:sp>
  </cdr:relSizeAnchor>
  <cdr:relSizeAnchor xmlns:cdr="http://schemas.openxmlformats.org/drawingml/2006/chartDrawing">
    <cdr:from>
      <cdr:x>0.75424</cdr:x>
      <cdr:y>0.45089</cdr:y>
    </cdr:from>
    <cdr:to>
      <cdr:x>0.89923</cdr:x>
      <cdr:y>0.54826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63686" y="2224650"/>
          <a:ext cx="934957" cy="4804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+mj-ea"/>
              <a:ea typeface="+mj-ea"/>
            </a:rPr>
            <a:t>販売農家計</a:t>
          </a:r>
          <a:r>
            <a:rPr lang="en-US" altLang="ja-JP" sz="1000">
              <a:latin typeface="+mj-ea"/>
              <a:ea typeface="+mj-ea"/>
            </a:rPr>
            <a:t>1,309</a:t>
          </a:r>
          <a:r>
            <a:rPr lang="ja-JP" altLang="en-US" sz="1000">
              <a:latin typeface="+mj-ea"/>
              <a:ea typeface="+mj-ea"/>
            </a:rPr>
            <a:t>戸</a:t>
          </a:r>
        </a:p>
      </cdr:txBody>
    </cdr:sp>
  </cdr:relSizeAnchor>
  <cdr:relSizeAnchor xmlns:cdr="http://schemas.openxmlformats.org/drawingml/2006/chartDrawing">
    <cdr:from>
      <cdr:x>0.68339</cdr:x>
      <cdr:y>0.6266</cdr:y>
    </cdr:from>
    <cdr:to>
      <cdr:x>0.83303</cdr:x>
      <cdr:y>0.70849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406780" y="3091603"/>
          <a:ext cx="964942" cy="4040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+mj-ea"/>
              <a:ea typeface="+mj-ea"/>
            </a:rPr>
            <a:t>販売農家計</a:t>
          </a:r>
          <a:r>
            <a:rPr lang="en-US" altLang="ja-JP" sz="1000">
              <a:latin typeface="+mj-ea"/>
              <a:ea typeface="+mj-ea"/>
            </a:rPr>
            <a:t>1,158</a:t>
          </a:r>
          <a:r>
            <a:rPr lang="ja-JP" altLang="en-US" sz="1000">
              <a:latin typeface="+mj-ea"/>
              <a:ea typeface="+mj-ea"/>
            </a:rPr>
            <a:t>戸</a:t>
          </a:r>
        </a:p>
      </cdr:txBody>
    </cdr:sp>
  </cdr:relSizeAnchor>
  <cdr:relSizeAnchor xmlns:cdr="http://schemas.openxmlformats.org/drawingml/2006/chartDrawing">
    <cdr:from>
      <cdr:x>0.56425</cdr:x>
      <cdr:y>0.81467</cdr:y>
    </cdr:from>
    <cdr:to>
      <cdr:x>0.70606</cdr:x>
      <cdr:y>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549" y="42005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0.54062</cdr:x>
      <cdr:y>0.79923</cdr:y>
    </cdr:from>
    <cdr:to>
      <cdr:x>0.69276</cdr:x>
      <cdr:y>0.89768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486149" y="3943351"/>
          <a:ext cx="9810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+mj-ea"/>
              <a:ea typeface="+mj-ea"/>
            </a:rPr>
            <a:t>販売農家計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r>
            <a:rPr lang="en-US" altLang="ja-JP" sz="1000">
              <a:latin typeface="+mj-ea"/>
              <a:ea typeface="+mj-ea"/>
            </a:rPr>
            <a:t>840</a:t>
          </a:r>
          <a:r>
            <a:rPr lang="ja-JP" altLang="en-US" sz="1000">
              <a:latin typeface="+mj-ea"/>
              <a:ea typeface="+mj-ea"/>
            </a:rPr>
            <a:t>戸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0" zoomScale="120" zoomScaleNormal="120" workbookViewId="0">
      <selection activeCell="D8" sqref="D8"/>
    </sheetView>
  </sheetViews>
  <sheetFormatPr defaultRowHeight="13.5" x14ac:dyDescent="0.15"/>
  <cols>
    <col min="1" max="1" width="13.75" customWidth="1"/>
    <col min="2" max="7" width="10.375" customWidth="1"/>
  </cols>
  <sheetData>
    <row r="1" spans="1:7" ht="24.75" customHeight="1" x14ac:dyDescent="0.15">
      <c r="A1" s="3" t="s">
        <v>0</v>
      </c>
    </row>
    <row r="2" spans="1:7" x14ac:dyDescent="0.15">
      <c r="B2" s="4"/>
      <c r="C2" s="4"/>
      <c r="D2" s="4"/>
      <c r="E2" s="4"/>
      <c r="F2" s="5"/>
      <c r="G2" s="33" t="s">
        <v>1</v>
      </c>
    </row>
    <row r="3" spans="1:7" x14ac:dyDescent="0.15">
      <c r="A3" s="37" t="s">
        <v>7</v>
      </c>
      <c r="B3" s="34" t="s">
        <v>3</v>
      </c>
      <c r="C3" s="40" t="s">
        <v>4</v>
      </c>
      <c r="D3" s="21"/>
      <c r="E3" s="40" t="s">
        <v>5</v>
      </c>
      <c r="F3" s="22"/>
      <c r="G3" s="34" t="s">
        <v>6</v>
      </c>
    </row>
    <row r="4" spans="1:7" ht="13.5" customHeight="1" x14ac:dyDescent="0.15">
      <c r="A4" s="38"/>
      <c r="B4" s="35"/>
      <c r="C4" s="41"/>
      <c r="D4" s="43" t="s">
        <v>2</v>
      </c>
      <c r="E4" s="41"/>
      <c r="F4" s="43" t="s">
        <v>2</v>
      </c>
      <c r="G4" s="35"/>
    </row>
    <row r="5" spans="1:7" x14ac:dyDescent="0.15">
      <c r="A5" s="38"/>
      <c r="B5" s="35"/>
      <c r="C5" s="41"/>
      <c r="D5" s="44"/>
      <c r="E5" s="41"/>
      <c r="F5" s="44"/>
      <c r="G5" s="35"/>
    </row>
    <row r="6" spans="1:7" x14ac:dyDescent="0.15">
      <c r="A6" s="39"/>
      <c r="B6" s="36"/>
      <c r="C6" s="42"/>
      <c r="D6" s="45"/>
      <c r="E6" s="42"/>
      <c r="F6" s="45"/>
      <c r="G6" s="36"/>
    </row>
    <row r="7" spans="1:7" ht="22.5" customHeight="1" x14ac:dyDescent="0.15">
      <c r="A7" s="10" t="s">
        <v>10</v>
      </c>
      <c r="B7" s="11">
        <v>1549</v>
      </c>
      <c r="C7" s="12">
        <v>227</v>
      </c>
      <c r="D7" s="12">
        <v>198</v>
      </c>
      <c r="E7" s="12">
        <v>313</v>
      </c>
      <c r="F7" s="12">
        <v>120</v>
      </c>
      <c r="G7" s="11">
        <v>1009</v>
      </c>
    </row>
    <row r="8" spans="1:7" ht="22.5" customHeight="1" x14ac:dyDescent="0.15">
      <c r="A8" s="13">
        <v>22</v>
      </c>
      <c r="B8" s="14">
        <v>1309</v>
      </c>
      <c r="C8" s="15">
        <v>190</v>
      </c>
      <c r="D8" s="15">
        <v>156</v>
      </c>
      <c r="E8" s="15">
        <v>300</v>
      </c>
      <c r="F8" s="15">
        <v>114</v>
      </c>
      <c r="G8" s="15">
        <v>819</v>
      </c>
    </row>
    <row r="9" spans="1:7" ht="22.5" customHeight="1" x14ac:dyDescent="0.15">
      <c r="A9" s="25">
        <v>27</v>
      </c>
      <c r="B9" s="14">
        <v>1158</v>
      </c>
      <c r="C9" s="15">
        <v>171</v>
      </c>
      <c r="D9" s="15">
        <v>148</v>
      </c>
      <c r="E9" s="15">
        <v>229</v>
      </c>
      <c r="F9" s="15">
        <v>89</v>
      </c>
      <c r="G9" s="15">
        <v>758</v>
      </c>
    </row>
    <row r="10" spans="1:7" ht="22.5" customHeight="1" x14ac:dyDescent="0.15">
      <c r="A10" s="9" t="s">
        <v>14</v>
      </c>
      <c r="B10" s="7">
        <v>840</v>
      </c>
      <c r="C10" s="2">
        <v>140</v>
      </c>
      <c r="D10" s="2">
        <v>124</v>
      </c>
      <c r="E10" s="2">
        <v>103</v>
      </c>
      <c r="F10" s="2">
        <v>37</v>
      </c>
      <c r="G10" s="2">
        <v>597</v>
      </c>
    </row>
    <row r="11" spans="1:7" ht="15.75" customHeight="1" x14ac:dyDescent="0.15">
      <c r="A11" s="20" t="s">
        <v>8</v>
      </c>
      <c r="B11" s="6"/>
      <c r="C11" s="1"/>
      <c r="D11" s="1"/>
      <c r="E11" s="1"/>
      <c r="F11" s="1"/>
      <c r="G11" s="1"/>
    </row>
    <row r="12" spans="1:7" ht="22.5" customHeight="1" x14ac:dyDescent="0.15">
      <c r="A12" s="16" t="s">
        <v>9</v>
      </c>
      <c r="B12" s="31">
        <f>ROUND((B8-B7)/B7*100,1)</f>
        <v>-15.5</v>
      </c>
      <c r="C12" s="31">
        <f t="shared" ref="C12:G12" si="0">ROUND((C8-C7)/C7*100,1)</f>
        <v>-16.3</v>
      </c>
      <c r="D12" s="31">
        <f t="shared" si="0"/>
        <v>-21.2</v>
      </c>
      <c r="E12" s="31">
        <f t="shared" si="0"/>
        <v>-4.2</v>
      </c>
      <c r="F12" s="31">
        <f t="shared" si="0"/>
        <v>-5</v>
      </c>
      <c r="G12" s="31">
        <f t="shared" si="0"/>
        <v>-18.8</v>
      </c>
    </row>
    <row r="13" spans="1:7" ht="22.5" customHeight="1" x14ac:dyDescent="0.15">
      <c r="A13" s="26" t="s">
        <v>13</v>
      </c>
      <c r="B13" s="32">
        <f>ROUND((B9-B8)/B8*100,1)</f>
        <v>-11.5</v>
      </c>
      <c r="C13" s="32">
        <f t="shared" ref="C13:G13" si="1">ROUND((C9-C8)/C8*100,1)</f>
        <v>-10</v>
      </c>
      <c r="D13" s="32">
        <f t="shared" si="1"/>
        <v>-5.0999999999999996</v>
      </c>
      <c r="E13" s="32">
        <f t="shared" si="1"/>
        <v>-23.7</v>
      </c>
      <c r="F13" s="32">
        <f t="shared" si="1"/>
        <v>-21.9</v>
      </c>
      <c r="G13" s="32">
        <f t="shared" si="1"/>
        <v>-7.4</v>
      </c>
    </row>
    <row r="14" spans="1:7" ht="22.5" customHeight="1" x14ac:dyDescent="0.15">
      <c r="A14" s="27" t="s">
        <v>15</v>
      </c>
      <c r="B14" s="32">
        <f>ROUND((B10-B9)/B9*100,1)</f>
        <v>-27.5</v>
      </c>
      <c r="C14" s="32">
        <f t="shared" ref="C14:G14" si="2">ROUND((C10-C9)/C9*100,1)</f>
        <v>-18.100000000000001</v>
      </c>
      <c r="D14" s="32">
        <f t="shared" si="2"/>
        <v>-16.2</v>
      </c>
      <c r="E14" s="32">
        <f t="shared" si="2"/>
        <v>-55</v>
      </c>
      <c r="F14" s="32">
        <f t="shared" si="2"/>
        <v>-58.4</v>
      </c>
      <c r="G14" s="32">
        <f t="shared" si="2"/>
        <v>-21.2</v>
      </c>
    </row>
    <row r="15" spans="1:7" x14ac:dyDescent="0.15">
      <c r="A15" s="20" t="s">
        <v>12</v>
      </c>
      <c r="B15" s="6"/>
      <c r="C15" s="1"/>
      <c r="D15" s="1"/>
      <c r="E15" s="1"/>
      <c r="F15" s="1"/>
      <c r="G15" s="1"/>
    </row>
    <row r="16" spans="1:7" ht="22.5" customHeight="1" x14ac:dyDescent="0.15">
      <c r="A16" s="18" t="s">
        <v>10</v>
      </c>
      <c r="B16" s="23">
        <f>C16+E16+G16</f>
        <v>100</v>
      </c>
      <c r="C16" s="17">
        <f>ROUND(C7/$B$7*100,1)</f>
        <v>14.7</v>
      </c>
      <c r="D16" s="17">
        <f>ROUND(D7/C7*100,1)</f>
        <v>87.2</v>
      </c>
      <c r="E16" s="17">
        <f>ROUND(E7/$B$7*100,1)</f>
        <v>20.2</v>
      </c>
      <c r="F16" s="17">
        <f>ROUND(F7/E7*100,1)</f>
        <v>38.299999999999997</v>
      </c>
      <c r="G16" s="17">
        <f>ROUND(G7/$B$7*100,1)</f>
        <v>65.099999999999994</v>
      </c>
    </row>
    <row r="17" spans="1:7" ht="22.5" customHeight="1" x14ac:dyDescent="0.15">
      <c r="A17" s="13">
        <v>22</v>
      </c>
      <c r="B17" s="24">
        <f t="shared" ref="B17:B19" si="3">C17+E17+G17</f>
        <v>100</v>
      </c>
      <c r="C17" s="19">
        <f>ROUND(C8/$B$8*100,1)</f>
        <v>14.5</v>
      </c>
      <c r="D17" s="17">
        <f>ROUND(D8/C8*100,1)</f>
        <v>82.1</v>
      </c>
      <c r="E17" s="19">
        <f>ROUND(E8/$B$8*100,1)</f>
        <v>22.9</v>
      </c>
      <c r="F17" s="17">
        <f>ROUND(F8/E8*100,1)</f>
        <v>38</v>
      </c>
      <c r="G17" s="19">
        <f>ROUND(G8/$B$8*100,1)</f>
        <v>62.6</v>
      </c>
    </row>
    <row r="18" spans="1:7" ht="22.5" customHeight="1" x14ac:dyDescent="0.15">
      <c r="A18" s="25">
        <v>27</v>
      </c>
      <c r="B18" s="24">
        <f>C18+E18+G18</f>
        <v>100.1</v>
      </c>
      <c r="C18" s="19">
        <f>ROUND(C9/$B$9*100,1)</f>
        <v>14.8</v>
      </c>
      <c r="D18" s="17">
        <f>ROUND(D9/C9*100,1)</f>
        <v>86.5</v>
      </c>
      <c r="E18" s="17">
        <f>ROUND(E9/B9*100,1)</f>
        <v>19.8</v>
      </c>
      <c r="F18" s="17">
        <f>ROUND(F9/E9*100,1)</f>
        <v>38.9</v>
      </c>
      <c r="G18" s="19">
        <f t="shared" ref="G18" si="4">ROUND(G9/$B$9*100,1)</f>
        <v>65.5</v>
      </c>
    </row>
    <row r="19" spans="1:7" ht="22.5" customHeight="1" x14ac:dyDescent="0.15">
      <c r="A19" s="28" t="s">
        <v>16</v>
      </c>
      <c r="B19" s="29">
        <f t="shared" si="3"/>
        <v>100.1</v>
      </c>
      <c r="C19" s="30">
        <f>ROUND(C10/$B$10*100,1)</f>
        <v>16.7</v>
      </c>
      <c r="D19" s="30">
        <f>ROUND(D10/C10*100,1)</f>
        <v>88.6</v>
      </c>
      <c r="E19" s="30">
        <f>ROUND(E10/$B$10*100,1)</f>
        <v>12.3</v>
      </c>
      <c r="F19" s="30">
        <f>ROUND(F10/E10*100,1)</f>
        <v>35.9</v>
      </c>
      <c r="G19" s="30">
        <f>ROUND(G10/$B$10*100,1)</f>
        <v>71.099999999999994</v>
      </c>
    </row>
    <row r="20" spans="1:7" ht="15.75" customHeight="1" x14ac:dyDescent="0.15">
      <c r="G20" s="8" t="s">
        <v>11</v>
      </c>
    </row>
    <row r="21" spans="1:7" x14ac:dyDescent="0.15">
      <c r="G21" s="8"/>
    </row>
  </sheetData>
  <mergeCells count="7">
    <mergeCell ref="G3:G6"/>
    <mergeCell ref="A3:A6"/>
    <mergeCell ref="B3:B6"/>
    <mergeCell ref="C3:C6"/>
    <mergeCell ref="D4:D6"/>
    <mergeCell ref="F4:F6"/>
    <mergeCell ref="E3:E6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2021-11-12T04:29:52Z</cp:lastPrinted>
  <dcterms:created xsi:type="dcterms:W3CDTF">2016-09-05T07:24:02Z</dcterms:created>
  <dcterms:modified xsi:type="dcterms:W3CDTF">2021-11-12T04:30:46Z</dcterms:modified>
</cp:coreProperties>
</file>