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9200" windowHeight="11220" activeTab="1"/>
  </bookViews>
  <sheets>
    <sheet name="地区別" sheetId="1" r:id="rId1"/>
    <sheet name="土地持ち非農家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K16" i="1"/>
  <c r="C14" i="1"/>
  <c r="D14" i="1"/>
  <c r="E14" i="1"/>
  <c r="F14" i="1"/>
  <c r="G14" i="1"/>
  <c r="H14" i="1"/>
  <c r="I14" i="1"/>
  <c r="J14" i="1"/>
  <c r="K14" i="1"/>
  <c r="C12" i="1"/>
  <c r="D12" i="1"/>
  <c r="E12" i="1"/>
  <c r="F12" i="1"/>
  <c r="G12" i="1"/>
  <c r="H12" i="1"/>
  <c r="I12" i="1"/>
  <c r="J12" i="1"/>
  <c r="K12" i="1"/>
  <c r="B16" i="1"/>
  <c r="B14" i="1"/>
  <c r="B12" i="1"/>
  <c r="E13" i="1" l="1"/>
  <c r="C15" i="1"/>
  <c r="D15" i="1"/>
  <c r="E15" i="1"/>
  <c r="F15" i="1"/>
  <c r="G15" i="1"/>
  <c r="H15" i="1"/>
  <c r="I15" i="1"/>
  <c r="J15" i="1"/>
  <c r="K15" i="1"/>
  <c r="B15" i="1"/>
  <c r="B10" i="1"/>
  <c r="B7" i="1" l="1"/>
  <c r="B8" i="1"/>
  <c r="B9" i="1"/>
  <c r="B11" i="1" s="1"/>
  <c r="B13" i="1" l="1"/>
  <c r="B9" i="2"/>
  <c r="B8" i="2"/>
  <c r="C13" i="1" l="1"/>
  <c r="D13" i="1"/>
  <c r="F13" i="1"/>
  <c r="G13" i="1"/>
  <c r="H13" i="1"/>
  <c r="I13" i="1"/>
  <c r="J13" i="1"/>
  <c r="K13" i="1"/>
  <c r="C11" i="1" l="1"/>
  <c r="D11" i="1"/>
  <c r="E11" i="1"/>
  <c r="F11" i="1"/>
  <c r="G11" i="1"/>
  <c r="H11" i="1"/>
  <c r="I11" i="1"/>
  <c r="J11" i="1"/>
  <c r="K11" i="1"/>
  <c r="B4" i="1" l="1"/>
  <c r="B5" i="1"/>
  <c r="B6" i="1"/>
  <c r="B3" i="1"/>
</calcChain>
</file>

<file path=xl/sharedStrings.xml><?xml version="1.0" encoding="utf-8"?>
<sst xmlns="http://schemas.openxmlformats.org/spreadsheetml/2006/main" count="35" uniqueCount="35">
  <si>
    <t>茅野市計</t>
    <rPh sb="0" eb="3">
      <t>チノシ</t>
    </rPh>
    <rPh sb="3" eb="4">
      <t>ケイ</t>
    </rPh>
    <phoneticPr fontId="3"/>
  </si>
  <si>
    <t>H27</t>
    <phoneticPr fontId="3"/>
  </si>
  <si>
    <t>H22</t>
    <phoneticPr fontId="3"/>
  </si>
  <si>
    <t>H17</t>
    <phoneticPr fontId="3"/>
  </si>
  <si>
    <t>H12</t>
    <phoneticPr fontId="3"/>
  </si>
  <si>
    <t>H7</t>
    <phoneticPr fontId="3"/>
  </si>
  <si>
    <t>H2</t>
    <phoneticPr fontId="3"/>
  </si>
  <si>
    <t>S60</t>
    <phoneticPr fontId="3"/>
  </si>
  <si>
    <t>ちの</t>
    <phoneticPr fontId="2"/>
  </si>
  <si>
    <t>宮川</t>
    <rPh sb="0" eb="2">
      <t>ミヤガワ</t>
    </rPh>
    <phoneticPr fontId="2"/>
  </si>
  <si>
    <t>米沢</t>
    <rPh sb="0" eb="2">
      <t>ヨネザワ</t>
    </rPh>
    <phoneticPr fontId="2"/>
  </si>
  <si>
    <t>豊平</t>
    <rPh sb="0" eb="2">
      <t>トヨヒラ</t>
    </rPh>
    <phoneticPr fontId="2"/>
  </si>
  <si>
    <t>玉川</t>
    <rPh sb="0" eb="2">
      <t>タマガワ</t>
    </rPh>
    <phoneticPr fontId="2"/>
  </si>
  <si>
    <t>泉野</t>
    <rPh sb="0" eb="2">
      <t>イズミノ</t>
    </rPh>
    <phoneticPr fontId="2"/>
  </si>
  <si>
    <t>金沢</t>
    <rPh sb="0" eb="2">
      <t>カナザワ</t>
    </rPh>
    <phoneticPr fontId="2"/>
  </si>
  <si>
    <t>湖東</t>
    <rPh sb="0" eb="1">
      <t>コ</t>
    </rPh>
    <rPh sb="1" eb="2">
      <t>ヒガシ</t>
    </rPh>
    <phoneticPr fontId="2"/>
  </si>
  <si>
    <t>北山</t>
    <rPh sb="0" eb="2">
      <t>キタヤマ</t>
    </rPh>
    <phoneticPr fontId="2"/>
  </si>
  <si>
    <t>総農家数の推移</t>
    <rPh sb="0" eb="1">
      <t>ソウ</t>
    </rPh>
    <rPh sb="1" eb="3">
      <t>ノウカ</t>
    </rPh>
    <rPh sb="3" eb="4">
      <t>スウ</t>
    </rPh>
    <rPh sb="5" eb="7">
      <t>スイイ</t>
    </rPh>
    <phoneticPr fontId="3"/>
  </si>
  <si>
    <t>Ｈ60/H27
減少数</t>
    <rPh sb="8" eb="10">
      <t>ゲンショウ</t>
    </rPh>
    <rPh sb="10" eb="11">
      <t>スウ</t>
    </rPh>
    <phoneticPr fontId="3"/>
  </si>
  <si>
    <t>S60/H27
減少率</t>
    <rPh sb="8" eb="10">
      <t>ゲンショウ</t>
    </rPh>
    <rPh sb="10" eb="11">
      <t>リツ</t>
    </rPh>
    <phoneticPr fontId="3"/>
  </si>
  <si>
    <t>Ｈ27/H22
増減数</t>
    <rPh sb="8" eb="9">
      <t>ゾウ</t>
    </rPh>
    <rPh sb="10" eb="11">
      <t>スウ</t>
    </rPh>
    <phoneticPr fontId="3"/>
  </si>
  <si>
    <t>Ｈ27/H22
増減率</t>
    <rPh sb="8" eb="9">
      <t>ゾウ</t>
    </rPh>
    <rPh sb="9" eb="10">
      <t>ゲン</t>
    </rPh>
    <rPh sb="10" eb="11">
      <t>リツ</t>
    </rPh>
    <phoneticPr fontId="3"/>
  </si>
  <si>
    <t>　土地持ち非農家数の推移</t>
    <rPh sb="1" eb="3">
      <t>トチ</t>
    </rPh>
    <rPh sb="3" eb="4">
      <t>モ</t>
    </rPh>
    <rPh sb="5" eb="6">
      <t>ヒ</t>
    </rPh>
    <rPh sb="6" eb="8">
      <t>ノウカ</t>
    </rPh>
    <rPh sb="8" eb="9">
      <t>スウ</t>
    </rPh>
    <rPh sb="10" eb="12">
      <t>スイイ</t>
    </rPh>
    <phoneticPr fontId="3"/>
  </si>
  <si>
    <t>単位：戸、％</t>
    <rPh sb="0" eb="2">
      <t>タンイ</t>
    </rPh>
    <rPh sb="3" eb="4">
      <t>コ</t>
    </rPh>
    <phoneticPr fontId="3"/>
  </si>
  <si>
    <t>区　分</t>
    <rPh sb="0" eb="1">
      <t>ク</t>
    </rPh>
    <rPh sb="2" eb="3">
      <t>ブン</t>
    </rPh>
    <phoneticPr fontId="3"/>
  </si>
  <si>
    <t>土地持ち非農家</t>
    <rPh sb="0" eb="2">
      <t>トチ</t>
    </rPh>
    <rPh sb="2" eb="3">
      <t>モ</t>
    </rPh>
    <rPh sb="4" eb="5">
      <t>ヒ</t>
    </rPh>
    <rPh sb="5" eb="7">
      <t>ノウカ</t>
    </rPh>
    <phoneticPr fontId="3"/>
  </si>
  <si>
    <t>　　平成17年</t>
    <rPh sb="2" eb="4">
      <t>ヘイセイ</t>
    </rPh>
    <rPh sb="6" eb="7">
      <t>ネン</t>
    </rPh>
    <phoneticPr fontId="3"/>
  </si>
  <si>
    <t>増減率（%）</t>
    <rPh sb="0" eb="2">
      <t>ゾウゲン</t>
    </rPh>
    <rPh sb="2" eb="3">
      <t>リツ</t>
    </rPh>
    <phoneticPr fontId="1"/>
  </si>
  <si>
    <t>平成22年/17年</t>
    <rPh sb="0" eb="2">
      <t>ヘイセイ</t>
    </rPh>
    <rPh sb="4" eb="5">
      <t>ネン</t>
    </rPh>
    <rPh sb="8" eb="9">
      <t>ネン</t>
    </rPh>
    <phoneticPr fontId="1"/>
  </si>
  <si>
    <t>平成27年/22年</t>
    <rPh sb="0" eb="2">
      <t>ヘイセイ</t>
    </rPh>
    <rPh sb="4" eb="5">
      <t>ネン</t>
    </rPh>
    <rPh sb="8" eb="9">
      <t>ネン</t>
    </rPh>
    <phoneticPr fontId="1"/>
  </si>
  <si>
    <t>資料：農林業センサス</t>
    <rPh sb="0" eb="2">
      <t>シリョウ</t>
    </rPh>
    <rPh sb="3" eb="6">
      <t>ノウリンギョウ</t>
    </rPh>
    <phoneticPr fontId="3"/>
  </si>
  <si>
    <t>R2/H27
増減数</t>
    <rPh sb="7" eb="8">
      <t>ゾウ</t>
    </rPh>
    <rPh sb="9" eb="10">
      <t>スウ</t>
    </rPh>
    <phoneticPr fontId="3"/>
  </si>
  <si>
    <t>R2/H27
増減率</t>
    <rPh sb="7" eb="8">
      <t>ゾウ</t>
    </rPh>
    <rPh sb="8" eb="9">
      <t>ゲン</t>
    </rPh>
    <rPh sb="9" eb="10">
      <t>リツ</t>
    </rPh>
    <phoneticPr fontId="3"/>
  </si>
  <si>
    <t>R2</t>
    <phoneticPr fontId="3"/>
  </si>
  <si>
    <t>Ｒ2調査項目変更により調査なし</t>
    <rPh sb="2" eb="4">
      <t>チョウサ</t>
    </rPh>
    <rPh sb="4" eb="6">
      <t>コウモク</t>
    </rPh>
    <rPh sb="6" eb="8">
      <t>ヘンコウ</t>
    </rPh>
    <rPh sb="11" eb="13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</si>
</sst>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0.0;&quot;△ &quot;0.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6" fillId="0" borderId="1" xfId="1" applyNumberFormat="1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0" fontId="8" fillId="0" borderId="3" xfId="2" applyNumberFormat="1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9" fillId="0" borderId="2" xfId="2" applyNumberFormat="1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" xfId="0" applyBorder="1" applyAlignment="1">
      <alignment horizontal="left"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地区別総農家数の推移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181607092271043E-2"/>
          <c:y val="0.12332523095835962"/>
          <c:w val="0.81410055256609204"/>
          <c:h val="0.80178126841400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地区別!$C$2</c:f>
              <c:strCache>
                <c:ptCount val="1"/>
                <c:pt idx="0">
                  <c:v>玉川</c:v>
                </c:pt>
              </c:strCache>
            </c:strRef>
          </c:tx>
          <c:spPr>
            <a:pattFill prst="ltDnDiag">
              <a:fgClr>
                <a:schemeClr val="bg2"/>
              </a:fgClr>
              <a:bgClr>
                <a:schemeClr val="accent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地区別!$A$3:$A$10</c:f>
              <c:strCache>
                <c:ptCount val="8"/>
                <c:pt idx="0">
                  <c:v>S60</c:v>
                </c:pt>
                <c:pt idx="1">
                  <c:v>H2</c:v>
                </c:pt>
                <c:pt idx="2">
                  <c:v>H7</c:v>
                </c:pt>
                <c:pt idx="3">
                  <c:v>H12</c:v>
                </c:pt>
                <c:pt idx="4">
                  <c:v>H17</c:v>
                </c:pt>
                <c:pt idx="5">
                  <c:v>H22</c:v>
                </c:pt>
                <c:pt idx="6">
                  <c:v>H27</c:v>
                </c:pt>
                <c:pt idx="7">
                  <c:v>R2</c:v>
                </c:pt>
              </c:strCache>
            </c:strRef>
          </c:cat>
          <c:val>
            <c:numRef>
              <c:f>地区別!$C$3:$C$10</c:f>
              <c:numCache>
                <c:formatCode>#,##0_);[Red]\(#,##0\)</c:formatCode>
                <c:ptCount val="8"/>
                <c:pt idx="0">
                  <c:v>661</c:v>
                </c:pt>
                <c:pt idx="1">
                  <c:v>586</c:v>
                </c:pt>
                <c:pt idx="2">
                  <c:v>547</c:v>
                </c:pt>
                <c:pt idx="3">
                  <c:v>499</c:v>
                </c:pt>
                <c:pt idx="4">
                  <c:v>474</c:v>
                </c:pt>
                <c:pt idx="5">
                  <c:v>443</c:v>
                </c:pt>
                <c:pt idx="6">
                  <c:v>413</c:v>
                </c:pt>
                <c:pt idx="7">
                  <c:v>334</c:v>
                </c:pt>
              </c:numCache>
            </c:numRef>
          </c:val>
        </c:ser>
        <c:ser>
          <c:idx val="1"/>
          <c:order val="1"/>
          <c:tx>
            <c:strRef>
              <c:f>地区別!$D$2</c:f>
              <c:strCache>
                <c:ptCount val="1"/>
                <c:pt idx="0">
                  <c:v>宮川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accent2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地区別!$A$3:$A$10</c:f>
              <c:strCache>
                <c:ptCount val="8"/>
                <c:pt idx="0">
                  <c:v>S60</c:v>
                </c:pt>
                <c:pt idx="1">
                  <c:v>H2</c:v>
                </c:pt>
                <c:pt idx="2">
                  <c:v>H7</c:v>
                </c:pt>
                <c:pt idx="3">
                  <c:v>H12</c:v>
                </c:pt>
                <c:pt idx="4">
                  <c:v>H17</c:v>
                </c:pt>
                <c:pt idx="5">
                  <c:v>H22</c:v>
                </c:pt>
                <c:pt idx="6">
                  <c:v>H27</c:v>
                </c:pt>
                <c:pt idx="7">
                  <c:v>R2</c:v>
                </c:pt>
              </c:strCache>
            </c:strRef>
          </c:cat>
          <c:val>
            <c:numRef>
              <c:f>地区別!$D$3:$D$10</c:f>
              <c:numCache>
                <c:formatCode>#,##0_);[Red]\(#,##0\)</c:formatCode>
                <c:ptCount val="8"/>
                <c:pt idx="0">
                  <c:v>694</c:v>
                </c:pt>
                <c:pt idx="1">
                  <c:v>591</c:v>
                </c:pt>
                <c:pt idx="2">
                  <c:v>530</c:v>
                </c:pt>
                <c:pt idx="3">
                  <c:v>454</c:v>
                </c:pt>
                <c:pt idx="4">
                  <c:v>415</c:v>
                </c:pt>
                <c:pt idx="5">
                  <c:v>381</c:v>
                </c:pt>
                <c:pt idx="6">
                  <c:v>368</c:v>
                </c:pt>
                <c:pt idx="7">
                  <c:v>303</c:v>
                </c:pt>
              </c:numCache>
            </c:numRef>
          </c:val>
        </c:ser>
        <c:ser>
          <c:idx val="2"/>
          <c:order val="2"/>
          <c:tx>
            <c:strRef>
              <c:f>地区別!$E$2</c:f>
              <c:strCache>
                <c:ptCount val="1"/>
                <c:pt idx="0">
                  <c:v>豊平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2">
                  <a:lumMod val="75000"/>
                </a:schemeClr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地区別!$A$3:$A$10</c:f>
              <c:strCache>
                <c:ptCount val="8"/>
                <c:pt idx="0">
                  <c:v>S60</c:v>
                </c:pt>
                <c:pt idx="1">
                  <c:v>H2</c:v>
                </c:pt>
                <c:pt idx="2">
                  <c:v>H7</c:v>
                </c:pt>
                <c:pt idx="3">
                  <c:v>H12</c:v>
                </c:pt>
                <c:pt idx="4">
                  <c:v>H17</c:v>
                </c:pt>
                <c:pt idx="5">
                  <c:v>H22</c:v>
                </c:pt>
                <c:pt idx="6">
                  <c:v>H27</c:v>
                </c:pt>
                <c:pt idx="7">
                  <c:v>R2</c:v>
                </c:pt>
              </c:strCache>
            </c:strRef>
          </c:cat>
          <c:val>
            <c:numRef>
              <c:f>地区別!$E$3:$E$10</c:f>
              <c:numCache>
                <c:formatCode>#,##0_);[Red]\(#,##0\)</c:formatCode>
                <c:ptCount val="8"/>
                <c:pt idx="0">
                  <c:v>543</c:v>
                </c:pt>
                <c:pt idx="1">
                  <c:v>481</c:v>
                </c:pt>
                <c:pt idx="2">
                  <c:v>439</c:v>
                </c:pt>
                <c:pt idx="3">
                  <c:v>406</c:v>
                </c:pt>
                <c:pt idx="4">
                  <c:v>381</c:v>
                </c:pt>
                <c:pt idx="5">
                  <c:v>351</c:v>
                </c:pt>
                <c:pt idx="6">
                  <c:v>336</c:v>
                </c:pt>
                <c:pt idx="7">
                  <c:v>278</c:v>
                </c:pt>
              </c:numCache>
            </c:numRef>
          </c:val>
        </c:ser>
        <c:ser>
          <c:idx val="3"/>
          <c:order val="3"/>
          <c:tx>
            <c:strRef>
              <c:f>地区別!$F$2</c:f>
              <c:strCache>
                <c:ptCount val="1"/>
                <c:pt idx="0">
                  <c:v>泉野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rgbClr val="FFFF00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地区別!$A$3:$A$10</c:f>
              <c:strCache>
                <c:ptCount val="8"/>
                <c:pt idx="0">
                  <c:v>S60</c:v>
                </c:pt>
                <c:pt idx="1">
                  <c:v>H2</c:v>
                </c:pt>
                <c:pt idx="2">
                  <c:v>H7</c:v>
                </c:pt>
                <c:pt idx="3">
                  <c:v>H12</c:v>
                </c:pt>
                <c:pt idx="4">
                  <c:v>H17</c:v>
                </c:pt>
                <c:pt idx="5">
                  <c:v>H22</c:v>
                </c:pt>
                <c:pt idx="6">
                  <c:v>H27</c:v>
                </c:pt>
                <c:pt idx="7">
                  <c:v>R2</c:v>
                </c:pt>
              </c:strCache>
            </c:strRef>
          </c:cat>
          <c:val>
            <c:numRef>
              <c:f>地区別!$F$3:$F$10</c:f>
              <c:numCache>
                <c:formatCode>#,##0_);[Red]\(#,##0\)</c:formatCode>
                <c:ptCount val="8"/>
                <c:pt idx="0">
                  <c:v>404</c:v>
                </c:pt>
                <c:pt idx="1">
                  <c:v>367</c:v>
                </c:pt>
                <c:pt idx="2">
                  <c:v>338</c:v>
                </c:pt>
                <c:pt idx="3">
                  <c:v>316</c:v>
                </c:pt>
                <c:pt idx="4">
                  <c:v>299</c:v>
                </c:pt>
                <c:pt idx="5">
                  <c:v>275</c:v>
                </c:pt>
                <c:pt idx="6">
                  <c:v>265</c:v>
                </c:pt>
                <c:pt idx="7">
                  <c:v>216</c:v>
                </c:pt>
              </c:numCache>
            </c:numRef>
          </c:val>
        </c:ser>
        <c:ser>
          <c:idx val="4"/>
          <c:order val="4"/>
          <c:tx>
            <c:strRef>
              <c:f>地区別!$G$2</c:f>
              <c:strCache>
                <c:ptCount val="1"/>
                <c:pt idx="0">
                  <c:v>湖東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chemeClr val="accent1">
                  <a:lumMod val="75000"/>
                </a:schemeClr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地区別!$A$3:$A$10</c:f>
              <c:strCache>
                <c:ptCount val="8"/>
                <c:pt idx="0">
                  <c:v>S60</c:v>
                </c:pt>
                <c:pt idx="1">
                  <c:v>H2</c:v>
                </c:pt>
                <c:pt idx="2">
                  <c:v>H7</c:v>
                </c:pt>
                <c:pt idx="3">
                  <c:v>H12</c:v>
                </c:pt>
                <c:pt idx="4">
                  <c:v>H17</c:v>
                </c:pt>
                <c:pt idx="5">
                  <c:v>H22</c:v>
                </c:pt>
                <c:pt idx="6">
                  <c:v>H27</c:v>
                </c:pt>
                <c:pt idx="7">
                  <c:v>R2</c:v>
                </c:pt>
              </c:strCache>
            </c:strRef>
          </c:cat>
          <c:val>
            <c:numRef>
              <c:f>地区別!$G$3:$G$10</c:f>
              <c:numCache>
                <c:formatCode>#,##0_);[Red]\(#,##0\)</c:formatCode>
                <c:ptCount val="8"/>
                <c:pt idx="0">
                  <c:v>461</c:v>
                </c:pt>
                <c:pt idx="1">
                  <c:v>409</c:v>
                </c:pt>
                <c:pt idx="2">
                  <c:v>385</c:v>
                </c:pt>
                <c:pt idx="3">
                  <c:v>344</c:v>
                </c:pt>
                <c:pt idx="4">
                  <c:v>312</c:v>
                </c:pt>
                <c:pt idx="5">
                  <c:v>282</c:v>
                </c:pt>
                <c:pt idx="6">
                  <c:v>262</c:v>
                </c:pt>
                <c:pt idx="7">
                  <c:v>212</c:v>
                </c:pt>
              </c:numCache>
            </c:numRef>
          </c:val>
        </c:ser>
        <c:ser>
          <c:idx val="5"/>
          <c:order val="5"/>
          <c:tx>
            <c:strRef>
              <c:f>地区別!$H$2</c:f>
              <c:strCache>
                <c:ptCount val="1"/>
                <c:pt idx="0">
                  <c:v>米沢</c:v>
                </c:pt>
              </c:strCache>
            </c:strRef>
          </c:tx>
          <c:spPr>
            <a:pattFill prst="smCheck">
              <a:fgClr>
                <a:schemeClr val="tx1"/>
              </a:fgClr>
              <a:bgClr>
                <a:schemeClr val="accent6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地区別!$A$3:$A$10</c:f>
              <c:strCache>
                <c:ptCount val="8"/>
                <c:pt idx="0">
                  <c:v>S60</c:v>
                </c:pt>
                <c:pt idx="1">
                  <c:v>H2</c:v>
                </c:pt>
                <c:pt idx="2">
                  <c:v>H7</c:v>
                </c:pt>
                <c:pt idx="3">
                  <c:v>H12</c:v>
                </c:pt>
                <c:pt idx="4">
                  <c:v>H17</c:v>
                </c:pt>
                <c:pt idx="5">
                  <c:v>H22</c:v>
                </c:pt>
                <c:pt idx="6">
                  <c:v>H27</c:v>
                </c:pt>
                <c:pt idx="7">
                  <c:v>R2</c:v>
                </c:pt>
              </c:strCache>
            </c:strRef>
          </c:cat>
          <c:val>
            <c:numRef>
              <c:f>地区別!$H$3:$H$10</c:f>
              <c:numCache>
                <c:formatCode>#,##0_);[Red]\(#,##0\)</c:formatCode>
                <c:ptCount val="8"/>
                <c:pt idx="0">
                  <c:v>367</c:v>
                </c:pt>
                <c:pt idx="1">
                  <c:v>326</c:v>
                </c:pt>
                <c:pt idx="2">
                  <c:v>308</c:v>
                </c:pt>
                <c:pt idx="3">
                  <c:v>281</c:v>
                </c:pt>
                <c:pt idx="4">
                  <c:v>260</c:v>
                </c:pt>
                <c:pt idx="5">
                  <c:v>250</c:v>
                </c:pt>
                <c:pt idx="6">
                  <c:v>251</c:v>
                </c:pt>
                <c:pt idx="7">
                  <c:v>206</c:v>
                </c:pt>
              </c:numCache>
            </c:numRef>
          </c:val>
        </c:ser>
        <c:ser>
          <c:idx val="6"/>
          <c:order val="6"/>
          <c:tx>
            <c:strRef>
              <c:f>地区別!$I$2</c:f>
              <c:strCache>
                <c:ptCount val="1"/>
                <c:pt idx="0">
                  <c:v>北山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accent5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地区別!$A$3:$A$10</c:f>
              <c:strCache>
                <c:ptCount val="8"/>
                <c:pt idx="0">
                  <c:v>S60</c:v>
                </c:pt>
                <c:pt idx="1">
                  <c:v>H2</c:v>
                </c:pt>
                <c:pt idx="2">
                  <c:v>H7</c:v>
                </c:pt>
                <c:pt idx="3">
                  <c:v>H12</c:v>
                </c:pt>
                <c:pt idx="4">
                  <c:v>H17</c:v>
                </c:pt>
                <c:pt idx="5">
                  <c:v>H22</c:v>
                </c:pt>
                <c:pt idx="6">
                  <c:v>H27</c:v>
                </c:pt>
                <c:pt idx="7">
                  <c:v>R2</c:v>
                </c:pt>
              </c:strCache>
            </c:strRef>
          </c:cat>
          <c:val>
            <c:numRef>
              <c:f>地区別!$I$3:$I$10</c:f>
              <c:numCache>
                <c:formatCode>#,##0_);[Red]\(#,##0\)</c:formatCode>
                <c:ptCount val="8"/>
                <c:pt idx="0">
                  <c:v>434</c:v>
                </c:pt>
                <c:pt idx="1">
                  <c:v>358</c:v>
                </c:pt>
                <c:pt idx="2">
                  <c:v>325</c:v>
                </c:pt>
                <c:pt idx="3">
                  <c:v>276</c:v>
                </c:pt>
                <c:pt idx="4">
                  <c:v>261</c:v>
                </c:pt>
                <c:pt idx="5">
                  <c:v>252</c:v>
                </c:pt>
                <c:pt idx="6">
                  <c:v>249</c:v>
                </c:pt>
                <c:pt idx="7">
                  <c:v>196</c:v>
                </c:pt>
              </c:numCache>
            </c:numRef>
          </c:val>
        </c:ser>
        <c:ser>
          <c:idx val="7"/>
          <c:order val="7"/>
          <c:tx>
            <c:strRef>
              <c:f>地区別!$J$2</c:f>
              <c:strCache>
                <c:ptCount val="1"/>
                <c:pt idx="0">
                  <c:v>金沢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accent2">
                  <a:lumMod val="75000"/>
                </a:schemeClr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地区別!$A$3:$A$10</c:f>
              <c:strCache>
                <c:ptCount val="8"/>
                <c:pt idx="0">
                  <c:v>S60</c:v>
                </c:pt>
                <c:pt idx="1">
                  <c:v>H2</c:v>
                </c:pt>
                <c:pt idx="2">
                  <c:v>H7</c:v>
                </c:pt>
                <c:pt idx="3">
                  <c:v>H12</c:v>
                </c:pt>
                <c:pt idx="4">
                  <c:v>H17</c:v>
                </c:pt>
                <c:pt idx="5">
                  <c:v>H22</c:v>
                </c:pt>
                <c:pt idx="6">
                  <c:v>H27</c:v>
                </c:pt>
                <c:pt idx="7">
                  <c:v>R2</c:v>
                </c:pt>
              </c:strCache>
            </c:strRef>
          </c:cat>
          <c:val>
            <c:numRef>
              <c:f>地区別!$J$3:$J$10</c:f>
              <c:numCache>
                <c:formatCode>#,##0_);[Red]\(#,##0\)</c:formatCode>
                <c:ptCount val="8"/>
                <c:pt idx="0">
                  <c:v>323</c:v>
                </c:pt>
                <c:pt idx="1">
                  <c:v>267</c:v>
                </c:pt>
                <c:pt idx="2">
                  <c:v>255</c:v>
                </c:pt>
                <c:pt idx="3">
                  <c:v>219</c:v>
                </c:pt>
                <c:pt idx="4">
                  <c:v>180</c:v>
                </c:pt>
                <c:pt idx="5">
                  <c:v>178</c:v>
                </c:pt>
                <c:pt idx="6">
                  <c:v>170</c:v>
                </c:pt>
                <c:pt idx="7">
                  <c:v>141</c:v>
                </c:pt>
              </c:numCache>
            </c:numRef>
          </c:val>
        </c:ser>
        <c:ser>
          <c:idx val="8"/>
          <c:order val="8"/>
          <c:tx>
            <c:strRef>
              <c:f>地区別!$K$2</c:f>
              <c:strCache>
                <c:ptCount val="1"/>
                <c:pt idx="0">
                  <c:v>ちの</c:v>
                </c:pt>
              </c:strCache>
            </c:strRef>
          </c:tx>
          <c:spPr>
            <a:pattFill prst="wdDnDiag">
              <a:fgClr>
                <a:schemeClr val="bg1"/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地区別!$A$3:$A$10</c:f>
              <c:strCache>
                <c:ptCount val="8"/>
                <c:pt idx="0">
                  <c:v>S60</c:v>
                </c:pt>
                <c:pt idx="1">
                  <c:v>H2</c:v>
                </c:pt>
                <c:pt idx="2">
                  <c:v>H7</c:v>
                </c:pt>
                <c:pt idx="3">
                  <c:v>H12</c:v>
                </c:pt>
                <c:pt idx="4">
                  <c:v>H17</c:v>
                </c:pt>
                <c:pt idx="5">
                  <c:v>H22</c:v>
                </c:pt>
                <c:pt idx="6">
                  <c:v>H27</c:v>
                </c:pt>
                <c:pt idx="7">
                  <c:v>R2</c:v>
                </c:pt>
              </c:strCache>
            </c:strRef>
          </c:cat>
          <c:val>
            <c:numRef>
              <c:f>地区別!$K$3:$K$10</c:f>
              <c:numCache>
                <c:formatCode>#,##0_);[Red]\(#,##0\)</c:formatCode>
                <c:ptCount val="8"/>
                <c:pt idx="0">
                  <c:v>354</c:v>
                </c:pt>
                <c:pt idx="1">
                  <c:v>243</c:v>
                </c:pt>
                <c:pt idx="2">
                  <c:v>219</c:v>
                </c:pt>
                <c:pt idx="3">
                  <c:v>169</c:v>
                </c:pt>
                <c:pt idx="4">
                  <c:v>156</c:v>
                </c:pt>
                <c:pt idx="5">
                  <c:v>136</c:v>
                </c:pt>
                <c:pt idx="6">
                  <c:v>138</c:v>
                </c:pt>
                <c:pt idx="7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5923792"/>
        <c:axId val="135922616"/>
      </c:barChart>
      <c:catAx>
        <c:axId val="13592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922616"/>
        <c:crosses val="autoZero"/>
        <c:auto val="1"/>
        <c:lblAlgn val="ctr"/>
        <c:lblOffset val="100"/>
        <c:noMultiLvlLbl val="0"/>
      </c:catAx>
      <c:valAx>
        <c:axId val="13592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92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806649168853892"/>
          <c:y val="0.44079733063943349"/>
          <c:w val="7.1377653614236009E-2"/>
          <c:h val="0.490318077108646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200027</xdr:colOff>
      <xdr:row>21</xdr:row>
      <xdr:rowOff>114299</xdr:rowOff>
    </xdr:from>
    <xdr:to>
      <xdr:col>10</xdr:col>
      <xdr:colOff>133351</xdr:colOff>
      <xdr:row>44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0.03397</cdr:x>
      <cdr:y>0.03166</cdr:y>
    </cdr:from>
    <cdr:to>
      <cdr:x>0.11078</cdr:x>
      <cdr:y>0.11082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9075" y="114301"/>
          <a:ext cx="4953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（戸）</a:t>
          </a:r>
        </a:p>
      </cdr:txBody>
    </cdr:sp>
  </cdr:relSizeAnchor>
  <cdr:relSizeAnchor xmlns:cdr="http://schemas.openxmlformats.org/drawingml/2006/chartDrawing">
    <cdr:from>
      <cdr:x>0.09524</cdr:x>
      <cdr:y>0.11138</cdr:y>
    </cdr:from>
    <cdr:to>
      <cdr:x>0.19589</cdr:x>
      <cdr:y>0.16465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4233" y="438150"/>
          <a:ext cx="606865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4,241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0.18499</cdr:x>
      <cdr:y>0.21065</cdr:y>
    </cdr:from>
    <cdr:to>
      <cdr:x>0.29067</cdr:x>
      <cdr:y>0.26392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115391" y="828671"/>
          <a:ext cx="637179" cy="2095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3,628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0.34409</cdr:x>
      <cdr:y>0.25908</cdr:y>
    </cdr:from>
    <cdr:to>
      <cdr:x>0.41475</cdr:x>
      <cdr:y>0.30993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133600" y="1019176"/>
          <a:ext cx="4381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0.28766</cdr:x>
      <cdr:y>0.26634</cdr:y>
    </cdr:from>
    <cdr:to>
      <cdr:x>0.39969</cdr:x>
      <cdr:y>0.33172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734370" y="1047751"/>
          <a:ext cx="675465" cy="257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3,346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0.40422</cdr:x>
      <cdr:y>0.31719</cdr:y>
    </cdr:from>
    <cdr:to>
      <cdr:x>0.50869</cdr:x>
      <cdr:y>0.36804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2437153" y="1247770"/>
          <a:ext cx="629883" cy="200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2,964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0.49917</cdr:x>
      <cdr:y>0.37288</cdr:y>
    </cdr:from>
    <cdr:to>
      <cdr:x>0.59441</cdr:x>
      <cdr:y>0.43826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3009652" y="1466831"/>
          <a:ext cx="574233" cy="257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2,738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0.59983</cdr:x>
      <cdr:y>0.39467</cdr:y>
    </cdr:from>
    <cdr:to>
      <cdr:x>0.70616</cdr:x>
      <cdr:y>0.45278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3616574" y="1552568"/>
          <a:ext cx="641098" cy="2285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2,548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0.80492</cdr:x>
      <cdr:y>0.41404</cdr:y>
    </cdr:from>
    <cdr:to>
      <cdr:x>0.86943</cdr:x>
      <cdr:y>0.46489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4991100" y="1628776"/>
          <a:ext cx="400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0.68647</cdr:x>
      <cdr:y>0.41404</cdr:y>
    </cdr:from>
    <cdr:to>
      <cdr:x>0.78358</cdr:x>
      <cdr:y>0.47216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4138980" y="1628761"/>
          <a:ext cx="585448" cy="228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2,452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0.78831</cdr:x>
      <cdr:y>0.49395</cdr:y>
    </cdr:from>
    <cdr:to>
      <cdr:x>0.8831</cdr:x>
      <cdr:y>0.5569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4752973" y="1943101"/>
          <a:ext cx="5715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1,999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H20" sqref="H20"/>
    </sheetView>
  </sheetViews>
  <sheetFormatPr defaultRowHeight="13.5"/>
  <cols>
    <col min="1" max="1" width="10" customWidth="1"/>
    <col min="3" max="11" width="7.625" customWidth="1"/>
  </cols>
  <sheetData>
    <row r="1" spans="1:11" ht="27.75" customHeight="1">
      <c r="A1" s="2" t="s">
        <v>17</v>
      </c>
    </row>
    <row r="2" spans="1:11" ht="19.5" customHeight="1">
      <c r="A2" s="3"/>
      <c r="B2" s="3" t="s">
        <v>0</v>
      </c>
      <c r="C2" s="3" t="s">
        <v>12</v>
      </c>
      <c r="D2" s="3" t="s">
        <v>9</v>
      </c>
      <c r="E2" s="3" t="s">
        <v>11</v>
      </c>
      <c r="F2" s="3" t="s">
        <v>13</v>
      </c>
      <c r="G2" s="3" t="s">
        <v>15</v>
      </c>
      <c r="H2" s="3" t="s">
        <v>10</v>
      </c>
      <c r="I2" s="3" t="s">
        <v>16</v>
      </c>
      <c r="J2" s="3" t="s">
        <v>14</v>
      </c>
      <c r="K2" s="3" t="s">
        <v>8</v>
      </c>
    </row>
    <row r="3" spans="1:11" ht="19.5" customHeight="1">
      <c r="A3" s="3" t="s">
        <v>7</v>
      </c>
      <c r="B3" s="4">
        <f>SUM(C3:K3)</f>
        <v>4241</v>
      </c>
      <c r="C3" s="4">
        <v>661</v>
      </c>
      <c r="D3" s="4">
        <v>694</v>
      </c>
      <c r="E3" s="4">
        <v>543</v>
      </c>
      <c r="F3" s="4">
        <v>404</v>
      </c>
      <c r="G3" s="4">
        <v>461</v>
      </c>
      <c r="H3" s="4">
        <v>367</v>
      </c>
      <c r="I3" s="4">
        <v>434</v>
      </c>
      <c r="J3" s="4">
        <v>323</v>
      </c>
      <c r="K3" s="4">
        <v>354</v>
      </c>
    </row>
    <row r="4" spans="1:11" ht="19.5" customHeight="1">
      <c r="A4" s="3" t="s">
        <v>6</v>
      </c>
      <c r="B4" s="4">
        <f t="shared" ref="B4:B10" si="0">SUM(C4:K4)</f>
        <v>3628</v>
      </c>
      <c r="C4" s="4">
        <v>586</v>
      </c>
      <c r="D4" s="4">
        <v>591</v>
      </c>
      <c r="E4" s="4">
        <v>481</v>
      </c>
      <c r="F4" s="4">
        <v>367</v>
      </c>
      <c r="G4" s="4">
        <v>409</v>
      </c>
      <c r="H4" s="4">
        <v>326</v>
      </c>
      <c r="I4" s="4">
        <v>358</v>
      </c>
      <c r="J4" s="4">
        <v>267</v>
      </c>
      <c r="K4" s="4">
        <v>243</v>
      </c>
    </row>
    <row r="5" spans="1:11" ht="19.5" customHeight="1">
      <c r="A5" s="3" t="s">
        <v>5</v>
      </c>
      <c r="B5" s="4">
        <f t="shared" si="0"/>
        <v>3346</v>
      </c>
      <c r="C5" s="4">
        <v>547</v>
      </c>
      <c r="D5" s="4">
        <v>530</v>
      </c>
      <c r="E5" s="4">
        <v>439</v>
      </c>
      <c r="F5" s="4">
        <v>338</v>
      </c>
      <c r="G5" s="4">
        <v>385</v>
      </c>
      <c r="H5" s="4">
        <v>308</v>
      </c>
      <c r="I5" s="4">
        <v>325</v>
      </c>
      <c r="J5" s="4">
        <v>255</v>
      </c>
      <c r="K5" s="4">
        <v>219</v>
      </c>
    </row>
    <row r="6" spans="1:11" ht="19.5" customHeight="1">
      <c r="A6" s="3" t="s">
        <v>4</v>
      </c>
      <c r="B6" s="4">
        <f t="shared" si="0"/>
        <v>2964</v>
      </c>
      <c r="C6" s="4">
        <v>499</v>
      </c>
      <c r="D6" s="4">
        <v>454</v>
      </c>
      <c r="E6" s="4">
        <v>406</v>
      </c>
      <c r="F6" s="4">
        <v>316</v>
      </c>
      <c r="G6" s="4">
        <v>344</v>
      </c>
      <c r="H6" s="4">
        <v>281</v>
      </c>
      <c r="I6" s="4">
        <v>276</v>
      </c>
      <c r="J6" s="4">
        <v>219</v>
      </c>
      <c r="K6" s="4">
        <v>169</v>
      </c>
    </row>
    <row r="7" spans="1:11" ht="19.5" customHeight="1">
      <c r="A7" s="3" t="s">
        <v>3</v>
      </c>
      <c r="B7" s="4">
        <f t="shared" si="0"/>
        <v>2738</v>
      </c>
      <c r="C7" s="4">
        <v>474</v>
      </c>
      <c r="D7" s="4">
        <v>415</v>
      </c>
      <c r="E7" s="4">
        <v>381</v>
      </c>
      <c r="F7" s="4">
        <v>299</v>
      </c>
      <c r="G7" s="4">
        <v>312</v>
      </c>
      <c r="H7" s="4">
        <v>260</v>
      </c>
      <c r="I7" s="4">
        <v>261</v>
      </c>
      <c r="J7" s="4">
        <v>180</v>
      </c>
      <c r="K7" s="4">
        <v>156</v>
      </c>
    </row>
    <row r="8" spans="1:11" ht="19.5" customHeight="1">
      <c r="A8" s="3" t="s">
        <v>2</v>
      </c>
      <c r="B8" s="4">
        <f t="shared" si="0"/>
        <v>2548</v>
      </c>
      <c r="C8" s="4">
        <v>443</v>
      </c>
      <c r="D8" s="4">
        <v>381</v>
      </c>
      <c r="E8" s="4">
        <v>351</v>
      </c>
      <c r="F8" s="4">
        <v>275</v>
      </c>
      <c r="G8" s="4">
        <v>282</v>
      </c>
      <c r="H8" s="4">
        <v>250</v>
      </c>
      <c r="I8" s="4">
        <v>252</v>
      </c>
      <c r="J8" s="4">
        <v>178</v>
      </c>
      <c r="K8" s="4">
        <v>136</v>
      </c>
    </row>
    <row r="9" spans="1:11" ht="19.5" customHeight="1">
      <c r="A9" s="3" t="s">
        <v>1</v>
      </c>
      <c r="B9" s="4">
        <f t="shared" si="0"/>
        <v>2452</v>
      </c>
      <c r="C9" s="5">
        <v>413</v>
      </c>
      <c r="D9" s="5">
        <v>368</v>
      </c>
      <c r="E9" s="5">
        <v>336</v>
      </c>
      <c r="F9" s="5">
        <v>265</v>
      </c>
      <c r="G9" s="5">
        <v>262</v>
      </c>
      <c r="H9" s="5">
        <v>251</v>
      </c>
      <c r="I9" s="5">
        <v>249</v>
      </c>
      <c r="J9" s="5">
        <v>170</v>
      </c>
      <c r="K9" s="5">
        <v>138</v>
      </c>
    </row>
    <row r="10" spans="1:11" ht="19.5" customHeight="1">
      <c r="A10" s="3" t="s">
        <v>33</v>
      </c>
      <c r="B10" s="4">
        <f t="shared" si="0"/>
        <v>1999</v>
      </c>
      <c r="C10" s="5">
        <v>334</v>
      </c>
      <c r="D10" s="5">
        <v>303</v>
      </c>
      <c r="E10" s="5">
        <v>278</v>
      </c>
      <c r="F10" s="5">
        <v>216</v>
      </c>
      <c r="G10" s="5">
        <v>212</v>
      </c>
      <c r="H10" s="5">
        <v>206</v>
      </c>
      <c r="I10" s="5">
        <v>196</v>
      </c>
      <c r="J10" s="5">
        <v>141</v>
      </c>
      <c r="K10" s="5">
        <v>113</v>
      </c>
    </row>
    <row r="11" spans="1:11" ht="27">
      <c r="A11" s="6" t="s">
        <v>18</v>
      </c>
      <c r="B11" s="20">
        <f>B9-B3</f>
        <v>-1789</v>
      </c>
      <c r="C11" s="20">
        <f t="shared" ref="C11:K11" si="1">C9-C3</f>
        <v>-248</v>
      </c>
      <c r="D11" s="20">
        <f t="shared" si="1"/>
        <v>-326</v>
      </c>
      <c r="E11" s="20">
        <f t="shared" si="1"/>
        <v>-207</v>
      </c>
      <c r="F11" s="20">
        <f t="shared" si="1"/>
        <v>-139</v>
      </c>
      <c r="G11" s="20">
        <f t="shared" si="1"/>
        <v>-199</v>
      </c>
      <c r="H11" s="20">
        <f t="shared" si="1"/>
        <v>-116</v>
      </c>
      <c r="I11" s="20">
        <f t="shared" si="1"/>
        <v>-185</v>
      </c>
      <c r="J11" s="20">
        <f t="shared" si="1"/>
        <v>-153</v>
      </c>
      <c r="K11" s="20">
        <f t="shared" si="1"/>
        <v>-216</v>
      </c>
    </row>
    <row r="12" spans="1:11" ht="27">
      <c r="A12" s="6" t="s">
        <v>19</v>
      </c>
      <c r="B12" s="22">
        <f>ROUND(B11/B3,3)*100</f>
        <v>-42.199999999999996</v>
      </c>
      <c r="C12" s="22">
        <f t="shared" ref="C12:K12" si="2">ROUND(C11/C3,3)*100</f>
        <v>-37.5</v>
      </c>
      <c r="D12" s="22">
        <f t="shared" si="2"/>
        <v>-47</v>
      </c>
      <c r="E12" s="22">
        <f t="shared" si="2"/>
        <v>-38.1</v>
      </c>
      <c r="F12" s="22">
        <f t="shared" si="2"/>
        <v>-34.4</v>
      </c>
      <c r="G12" s="22">
        <f t="shared" si="2"/>
        <v>-43.2</v>
      </c>
      <c r="H12" s="22">
        <f t="shared" si="2"/>
        <v>-31.6</v>
      </c>
      <c r="I12" s="22">
        <f t="shared" si="2"/>
        <v>-42.6</v>
      </c>
      <c r="J12" s="22">
        <f t="shared" si="2"/>
        <v>-47.4</v>
      </c>
      <c r="K12" s="22">
        <f t="shared" si="2"/>
        <v>-61</v>
      </c>
    </row>
    <row r="13" spans="1:11" ht="27">
      <c r="A13" s="6" t="s">
        <v>20</v>
      </c>
      <c r="B13" s="20">
        <f>B9-B8</f>
        <v>-96</v>
      </c>
      <c r="C13" s="20">
        <f t="shared" ref="C13:K13" si="3">C9-C8</f>
        <v>-30</v>
      </c>
      <c r="D13" s="20">
        <f t="shared" si="3"/>
        <v>-13</v>
      </c>
      <c r="E13" s="20">
        <f>E9-E8</f>
        <v>-15</v>
      </c>
      <c r="F13" s="20">
        <f t="shared" si="3"/>
        <v>-10</v>
      </c>
      <c r="G13" s="20">
        <f t="shared" si="3"/>
        <v>-20</v>
      </c>
      <c r="H13" s="20">
        <f t="shared" si="3"/>
        <v>1</v>
      </c>
      <c r="I13" s="20">
        <f t="shared" si="3"/>
        <v>-3</v>
      </c>
      <c r="J13" s="20">
        <f t="shared" si="3"/>
        <v>-8</v>
      </c>
      <c r="K13" s="20">
        <f t="shared" si="3"/>
        <v>2</v>
      </c>
    </row>
    <row r="14" spans="1:11" ht="27">
      <c r="A14" s="6" t="s">
        <v>21</v>
      </c>
      <c r="B14" s="22">
        <f>ROUND(B13/B8,3)*100</f>
        <v>-3.8</v>
      </c>
      <c r="C14" s="21">
        <f t="shared" ref="C14:K14" si="4">ROUND(C13/C8,3)*100</f>
        <v>-6.8000000000000007</v>
      </c>
      <c r="D14" s="21">
        <f t="shared" si="4"/>
        <v>-3.4000000000000004</v>
      </c>
      <c r="E14" s="21">
        <f t="shared" si="4"/>
        <v>-4.3</v>
      </c>
      <c r="F14" s="21">
        <f t="shared" si="4"/>
        <v>-3.5999999999999996</v>
      </c>
      <c r="G14" s="21">
        <f t="shared" si="4"/>
        <v>-7.1</v>
      </c>
      <c r="H14" s="21">
        <f t="shared" si="4"/>
        <v>0.4</v>
      </c>
      <c r="I14" s="21">
        <f t="shared" si="4"/>
        <v>-1.2</v>
      </c>
      <c r="J14" s="21">
        <f t="shared" si="4"/>
        <v>-4.5</v>
      </c>
      <c r="K14" s="21">
        <f t="shared" si="4"/>
        <v>1.5</v>
      </c>
    </row>
    <row r="15" spans="1:11" ht="29.25" customHeight="1">
      <c r="A15" s="6" t="s">
        <v>31</v>
      </c>
      <c r="B15" s="20">
        <f>B10-B9</f>
        <v>-453</v>
      </c>
      <c r="C15" s="20">
        <f t="shared" ref="C15:K15" si="5">C10-C9</f>
        <v>-79</v>
      </c>
      <c r="D15" s="20">
        <f t="shared" si="5"/>
        <v>-65</v>
      </c>
      <c r="E15" s="20">
        <f t="shared" si="5"/>
        <v>-58</v>
      </c>
      <c r="F15" s="20">
        <f t="shared" si="5"/>
        <v>-49</v>
      </c>
      <c r="G15" s="20">
        <f t="shared" si="5"/>
        <v>-50</v>
      </c>
      <c r="H15" s="20">
        <f t="shared" si="5"/>
        <v>-45</v>
      </c>
      <c r="I15" s="20">
        <f t="shared" si="5"/>
        <v>-53</v>
      </c>
      <c r="J15" s="20">
        <f t="shared" si="5"/>
        <v>-29</v>
      </c>
      <c r="K15" s="20">
        <f t="shared" si="5"/>
        <v>-25</v>
      </c>
    </row>
    <row r="16" spans="1:11" ht="29.25" customHeight="1">
      <c r="A16" s="6" t="s">
        <v>32</v>
      </c>
      <c r="B16" s="22">
        <f>ROUND(B15/B10,3)*100</f>
        <v>-22.7</v>
      </c>
      <c r="C16" s="22">
        <f t="shared" ref="C16:K16" si="6">ROUND(C15/C10,3)*100</f>
        <v>-23.7</v>
      </c>
      <c r="D16" s="22">
        <f t="shared" si="6"/>
        <v>-21.5</v>
      </c>
      <c r="E16" s="22">
        <f t="shared" si="6"/>
        <v>-20.9</v>
      </c>
      <c r="F16" s="22">
        <f t="shared" si="6"/>
        <v>-22.7</v>
      </c>
      <c r="G16" s="22">
        <f t="shared" si="6"/>
        <v>-23.599999999999998</v>
      </c>
      <c r="H16" s="22">
        <f t="shared" si="6"/>
        <v>-21.8</v>
      </c>
      <c r="I16" s="22">
        <f t="shared" si="6"/>
        <v>-27</v>
      </c>
      <c r="J16" s="22">
        <f t="shared" si="6"/>
        <v>-20.599999999999998</v>
      </c>
      <c r="K16" s="22">
        <f t="shared" si="6"/>
        <v>-22.1</v>
      </c>
    </row>
    <row r="17" spans="2:11" ht="29.25" customHeight="1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phoneticPr fontId="3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11" sqref="A11"/>
    </sheetView>
  </sheetViews>
  <sheetFormatPr defaultRowHeight="13.5"/>
  <cols>
    <col min="1" max="1" width="14.625" customWidth="1"/>
    <col min="2" max="2" width="14.125" customWidth="1"/>
  </cols>
  <sheetData>
    <row r="1" spans="1:2" ht="23.25" customHeight="1">
      <c r="A1" s="7" t="s">
        <v>22</v>
      </c>
    </row>
    <row r="2" spans="1:2">
      <c r="B2" s="8" t="s">
        <v>23</v>
      </c>
    </row>
    <row r="3" spans="1:2" ht="19.5" customHeight="1">
      <c r="A3" s="9" t="s">
        <v>24</v>
      </c>
      <c r="B3" s="9" t="s">
        <v>25</v>
      </c>
    </row>
    <row r="4" spans="1:2" ht="19.5" customHeight="1">
      <c r="A4" s="16" t="s">
        <v>26</v>
      </c>
      <c r="B4" s="17">
        <v>1064</v>
      </c>
    </row>
    <row r="5" spans="1:2" ht="19.5" customHeight="1">
      <c r="A5" s="18">
        <v>22</v>
      </c>
      <c r="B5" s="17">
        <v>1150</v>
      </c>
    </row>
    <row r="6" spans="1:2" ht="19.5" customHeight="1">
      <c r="A6" s="10">
        <v>27</v>
      </c>
      <c r="B6" s="11">
        <v>1366</v>
      </c>
    </row>
    <row r="7" spans="1:2" ht="15.75" customHeight="1">
      <c r="A7" s="12" t="s">
        <v>27</v>
      </c>
      <c r="B7" s="13"/>
    </row>
    <row r="8" spans="1:2" ht="19.5" customHeight="1">
      <c r="A8" s="19" t="s">
        <v>28</v>
      </c>
      <c r="B8" s="15">
        <f t="shared" ref="B8:B9" si="0">ROUND((B5-B4)/B4*100,1)</f>
        <v>8.1</v>
      </c>
    </row>
    <row r="9" spans="1:2" ht="19.5" customHeight="1">
      <c r="A9" s="14" t="s">
        <v>29</v>
      </c>
      <c r="B9" s="15">
        <f t="shared" si="0"/>
        <v>18.8</v>
      </c>
    </row>
    <row r="10" spans="1:2">
      <c r="B10" s="8" t="s">
        <v>30</v>
      </c>
    </row>
    <row r="11" spans="1:2">
      <c r="A11" s="23" t="s">
        <v>34</v>
      </c>
      <c r="B11" s="24"/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</vt:lpstr>
      <vt:lpstr>土地持ち非農家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2021-11-11T05:14:27Z</cp:lastPrinted>
  <dcterms:created xsi:type="dcterms:W3CDTF">2016-09-01T05:28:43Z</dcterms:created>
  <dcterms:modified xsi:type="dcterms:W3CDTF">2021-11-11T05:14:30Z</dcterms:modified>
</cp:coreProperties>
</file>