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31(2019)\A2企画部\C地域戦略課\02広報戦略係\統計\統計紹介データ\06_住宅・土地統計調査結果\H30\"/>
    </mc:Choice>
  </mc:AlternateContent>
  <bookViews>
    <workbookView xWindow="720" yWindow="285" windowWidth="17940" windowHeight="1173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D14" i="1" l="1"/>
  <c r="E14" i="1"/>
  <c r="G14" i="1"/>
  <c r="G13" i="1"/>
  <c r="F13" i="1"/>
  <c r="C13" i="1" s="1"/>
  <c r="E13" i="1"/>
  <c r="D13" i="1"/>
  <c r="C7" i="1"/>
  <c r="C6" i="1" l="1"/>
  <c r="F12" i="1" s="1"/>
  <c r="G10" i="1"/>
  <c r="F10" i="1"/>
  <c r="E10" i="1"/>
  <c r="D10" i="1"/>
  <c r="C3" i="1"/>
  <c r="G9" i="1" s="1"/>
  <c r="C5" i="1"/>
  <c r="G11" i="1" s="1"/>
  <c r="C8" i="1"/>
  <c r="E12" i="1" l="1"/>
  <c r="F14" i="1"/>
  <c r="C14" i="1" s="1"/>
  <c r="G12" i="1"/>
  <c r="D12" i="1"/>
  <c r="E9" i="1"/>
  <c r="C10" i="1"/>
  <c r="D9" i="1"/>
  <c r="F9" i="1"/>
  <c r="D11" i="1"/>
  <c r="F11" i="1"/>
  <c r="E11" i="1"/>
  <c r="C12" i="1" l="1"/>
  <c r="C9" i="1"/>
  <c r="C11" i="1"/>
</calcChain>
</file>

<file path=xl/sharedStrings.xml><?xml version="1.0" encoding="utf-8"?>
<sst xmlns="http://schemas.openxmlformats.org/spreadsheetml/2006/main" count="28" uniqueCount="20">
  <si>
    <t>平成 5年</t>
    <rPh sb="0" eb="2">
      <t>ヘイセイ</t>
    </rPh>
    <rPh sb="4" eb="5">
      <t>ネン</t>
    </rPh>
    <phoneticPr fontId="1"/>
  </si>
  <si>
    <t>平成10年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</si>
  <si>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</si>
  <si>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</si>
  <si>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年別</t>
    <rPh sb="0" eb="2">
      <t>ネンベツ</t>
    </rPh>
    <phoneticPr fontId="1"/>
  </si>
  <si>
    <t>一戸建て</t>
    <rPh sb="0" eb="2">
      <t>イッコ</t>
    </rPh>
    <rPh sb="2" eb="3">
      <t>ダ</t>
    </rPh>
    <phoneticPr fontId="1"/>
  </si>
  <si>
    <t>長屋建</t>
    <rPh sb="0" eb="2">
      <t>ナガヤ</t>
    </rPh>
    <rPh sb="2" eb="3">
      <t>ダ</t>
    </rPh>
    <phoneticPr fontId="2"/>
  </si>
  <si>
    <t>共同住宅</t>
    <rPh sb="0" eb="2">
      <t>キョウドウ</t>
    </rPh>
    <rPh sb="2" eb="4">
      <t>ジュウタク</t>
    </rPh>
    <phoneticPr fontId="2"/>
  </si>
  <si>
    <t>その他</t>
    <rPh sb="2" eb="3">
      <t>タ</t>
    </rPh>
    <phoneticPr fontId="2"/>
  </si>
  <si>
    <t>総　数</t>
    <phoneticPr fontId="1"/>
  </si>
  <si>
    <t>住宅数</t>
    <rPh sb="0" eb="3">
      <t>ジュウタクスウ</t>
    </rPh>
    <phoneticPr fontId="1"/>
  </si>
  <si>
    <t>（戸）</t>
    <rPh sb="1" eb="2">
      <t>コ</t>
    </rPh>
    <phoneticPr fontId="1"/>
  </si>
  <si>
    <t>割合</t>
    <rPh sb="0" eb="2">
      <t>ワリアイ</t>
    </rPh>
    <phoneticPr fontId="1"/>
  </si>
  <si>
    <t>（％）</t>
    <phoneticPr fontId="1"/>
  </si>
  <si>
    <t>平成25年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</si>
  <si>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</si>
  <si>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第3表　茅野市の住宅の建て方別住宅数の推移</t>
    <rPh sb="0" eb="1">
      <t>ダイ</t>
    </rPh>
    <rPh sb="2" eb="3">
      <t>ヒョウ</t>
    </rPh>
    <rPh sb="4" eb="7">
      <t>チノシ</t>
    </rPh>
    <rPh sb="8" eb="10">
      <t>ジュウタク</t>
    </rPh>
    <rPh sb="11" eb="12">
      <t>タ</t>
    </rPh>
    <rPh sb="13" eb="14">
      <t>カタ</t>
    </rPh>
    <rPh sb="14" eb="15">
      <t>ベツ</t>
    </rPh>
    <rPh sb="15" eb="17">
      <t>ジュウタク</t>
    </rPh>
    <rPh sb="17" eb="18">
      <t>スウ</t>
    </rPh>
    <rPh sb="19" eb="21">
      <t>スイイ</t>
    </rPh>
    <phoneticPr fontId="1"/>
  </si>
  <si>
    <t>内訳</t>
    <rPh sb="0" eb="2">
      <t>ウチワケ</t>
    </rPh>
    <phoneticPr fontId="1"/>
  </si>
  <si>
    <t>出典：住宅・土地統計調査</t>
    <rPh sb="0" eb="2">
      <t>シュッテン</t>
    </rPh>
    <rPh sb="3" eb="5">
      <t>ジュウタク</t>
    </rPh>
    <rPh sb="6" eb="12">
      <t>トチトウケイチョウサ</t>
    </rPh>
    <phoneticPr fontId="1"/>
  </si>
  <si>
    <t>【茅野市】</t>
    <rPh sb="1" eb="4">
      <t>チノシ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</si>
</sst>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,###,##0;&quot;-&quot;#,###,##0"/>
    <numFmt numFmtId="177" formatCode="##,###,##0.0;&quot;-&quot;#,###,##0.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5" fillId="0" borderId="3" xfId="0" quotePrefix="1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5" fillId="0" borderId="5" xfId="0" quotePrefix="1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茅野市の住宅の建て方別割合の推移</a:t>
            </a:r>
          </a:p>
        </c:rich>
      </c:tx>
      <c:layout>
        <c:manualLayout>
          <c:xMode val="edge"/>
          <c:yMode val="edge"/>
          <c:x val="0.20618044619422571"/>
          <c:y val="2.2346362161802327E-2"/>
        </c:manualLayout>
      </c:layout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一戸建て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Sheet1!$B$9:$B$14</c:f>
              <c:strCache>
                <c:ptCount val="6"/>
                <c:pt idx="0">
                  <c:v>平成 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  <c:pt idx="5">
                  <c:v>平成30年</c:v>
                </c:pt>
              </c:strCache>
            </c:strRef>
          </c:cat>
          <c:val>
            <c:numRef>
              <c:f>Sheet1!$D$9:$D$14</c:f>
              <c:numCache>
                <c:formatCode>##,###,##0.0;"-"#,###,##0.0</c:formatCode>
                <c:ptCount val="6"/>
                <c:pt idx="0">
                  <c:v>82.1</c:v>
                </c:pt>
                <c:pt idx="1">
                  <c:v>77.5</c:v>
                </c:pt>
                <c:pt idx="2">
                  <c:v>75.5</c:v>
                </c:pt>
                <c:pt idx="3">
                  <c:v>74.900000000000006</c:v>
                </c:pt>
                <c:pt idx="4">
                  <c:v>77.5</c:v>
                </c:pt>
                <c:pt idx="5">
                  <c:v>71.599999999999994</c:v>
                </c:pt>
              </c:numCache>
            </c:numRef>
          </c:val>
        </c:ser>
        <c:ser>
          <c:idx val="2"/>
          <c:order val="1"/>
          <c:tx>
            <c:strRef>
              <c:f>Sheet1!$F$2</c:f>
              <c:strCache>
                <c:ptCount val="1"/>
                <c:pt idx="0">
                  <c:v>共同住宅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Sheet1!$B$9:$B$14</c:f>
              <c:strCache>
                <c:ptCount val="6"/>
                <c:pt idx="0">
                  <c:v>平成 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  <c:pt idx="5">
                  <c:v>平成30年</c:v>
                </c:pt>
              </c:strCache>
            </c:strRef>
          </c:cat>
          <c:val>
            <c:numRef>
              <c:f>Sheet1!$F$9:$F$14</c:f>
              <c:numCache>
                <c:formatCode>##,###,##0.0;"-"#,###,##0.0</c:formatCode>
                <c:ptCount val="6"/>
                <c:pt idx="0">
                  <c:v>12.1</c:v>
                </c:pt>
                <c:pt idx="1">
                  <c:v>20.2</c:v>
                </c:pt>
                <c:pt idx="2">
                  <c:v>21.2</c:v>
                </c:pt>
                <c:pt idx="3">
                  <c:v>21.9</c:v>
                </c:pt>
                <c:pt idx="4">
                  <c:v>19.5</c:v>
                </c:pt>
                <c:pt idx="5">
                  <c:v>25</c:v>
                </c:pt>
              </c:numCache>
            </c:numRef>
          </c:val>
        </c:ser>
        <c:ser>
          <c:idx val="1"/>
          <c:order val="2"/>
          <c:tx>
            <c:strRef>
              <c:f>Sheet1!$E$2</c:f>
              <c:strCache>
                <c:ptCount val="1"/>
                <c:pt idx="0">
                  <c:v>長屋建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Sheet1!$B$9:$B$14</c:f>
              <c:strCache>
                <c:ptCount val="6"/>
                <c:pt idx="0">
                  <c:v>平成 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  <c:pt idx="5">
                  <c:v>平成30年</c:v>
                </c:pt>
              </c:strCache>
            </c:strRef>
          </c:cat>
          <c:val>
            <c:numRef>
              <c:f>Sheet1!$E$9:$E$14</c:f>
              <c:numCache>
                <c:formatCode>##,###,##0.0;"-"#,###,##0.0</c:formatCode>
                <c:ptCount val="6"/>
                <c:pt idx="0">
                  <c:v>5.6</c:v>
                </c:pt>
                <c:pt idx="1">
                  <c:v>1.7</c:v>
                </c:pt>
                <c:pt idx="2">
                  <c:v>2.7</c:v>
                </c:pt>
                <c:pt idx="3">
                  <c:v>2.8</c:v>
                </c:pt>
                <c:pt idx="4">
                  <c:v>2.5</c:v>
                </c:pt>
                <c:pt idx="5">
                  <c:v>3.2</c:v>
                </c:pt>
              </c:numCache>
            </c:numRef>
          </c:val>
        </c:ser>
        <c:ser>
          <c:idx val="3"/>
          <c:order val="3"/>
          <c:tx>
            <c:strRef>
              <c:f>Sheet1!$G$2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Sheet1!$B$9:$B$14</c:f>
              <c:strCache>
                <c:ptCount val="6"/>
                <c:pt idx="0">
                  <c:v>平成 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  <c:pt idx="5">
                  <c:v>平成30年</c:v>
                </c:pt>
              </c:strCache>
            </c:strRef>
          </c:cat>
          <c:val>
            <c:numRef>
              <c:f>Sheet1!$G$9:$G$14</c:f>
              <c:numCache>
                <c:formatCode>##,###,##0.0;"-"#,###,##0.0</c:formatCode>
                <c:ptCount val="6"/>
                <c:pt idx="0">
                  <c:v>0.2</c:v>
                </c:pt>
                <c:pt idx="1">
                  <c:v>0.6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54152824"/>
        <c:axId val="354153608"/>
      </c:barChart>
      <c:catAx>
        <c:axId val="354152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54153608"/>
        <c:crosses val="autoZero"/>
        <c:auto val="1"/>
        <c:lblAlgn val="ctr"/>
        <c:lblOffset val="100"/>
        <c:noMultiLvlLbl val="0"/>
      </c:catAx>
      <c:valAx>
        <c:axId val="35415360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54152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28574</xdr:rowOff>
    </xdr:from>
    <xdr:to>
      <xdr:col>7</xdr:col>
      <xdr:colOff>9525</xdr:colOff>
      <xdr:row>36</xdr:row>
      <xdr:rowOff>9525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workbookViewId="0">
      <selection activeCell="A2" sqref="A2"/>
    </sheetView>
  </sheetViews>
  <sheetFormatPr defaultRowHeight="13.5"/>
  <cols>
    <col min="1" max="1" width="5.625" style="1" customWidth="1"/>
    <col min="2" max="5" width="9" style="1"/>
    <col min="6" max="7" width="9.625" style="1" customWidth="1"/>
    <col min="8" max="16384" width="9" style="1"/>
  </cols>
  <sheetData>
    <row r="1" spans="1:7" ht="18" customHeight="1">
      <c r="A1" s="2" t="s">
        <v>16</v>
      </c>
    </row>
    <row r="2" spans="1:7" ht="18" customHeight="1">
      <c r="A2" s="10" t="s">
        <v>17</v>
      </c>
      <c r="B2" s="11" t="s">
        <v>4</v>
      </c>
      <c r="C2" s="9" t="s">
        <v>9</v>
      </c>
      <c r="D2" s="12" t="s">
        <v>5</v>
      </c>
      <c r="E2" s="9" t="s">
        <v>6</v>
      </c>
      <c r="F2" s="8" t="s">
        <v>7</v>
      </c>
      <c r="G2" s="8" t="s">
        <v>8</v>
      </c>
    </row>
    <row r="3" spans="1:7" ht="18" customHeight="1">
      <c r="A3" s="20" t="s">
        <v>10</v>
      </c>
      <c r="B3" s="13" t="s">
        <v>0</v>
      </c>
      <c r="C3" s="14">
        <f t="shared" ref="C3" si="0">SUM(D3:G3)</f>
        <v>14900</v>
      </c>
      <c r="D3" s="14">
        <v>12230</v>
      </c>
      <c r="E3" s="14">
        <v>840</v>
      </c>
      <c r="F3" s="14">
        <v>1800</v>
      </c>
      <c r="G3" s="14">
        <v>30</v>
      </c>
    </row>
    <row r="4" spans="1:7" ht="18" customHeight="1">
      <c r="A4" s="19"/>
      <c r="B4" s="3" t="s">
        <v>1</v>
      </c>
      <c r="C4" s="6">
        <v>16610</v>
      </c>
      <c r="D4" s="6">
        <v>12880</v>
      </c>
      <c r="E4" s="6">
        <v>280</v>
      </c>
      <c r="F4" s="6">
        <v>3360</v>
      </c>
      <c r="G4" s="6">
        <v>100</v>
      </c>
    </row>
    <row r="5" spans="1:7" ht="18" customHeight="1">
      <c r="A5" s="19"/>
      <c r="B5" s="4" t="s">
        <v>2</v>
      </c>
      <c r="C5" s="6">
        <f>SUM(D5:G5)</f>
        <v>19210</v>
      </c>
      <c r="D5" s="6">
        <v>14500</v>
      </c>
      <c r="E5" s="6">
        <v>520</v>
      </c>
      <c r="F5" s="6">
        <v>4070</v>
      </c>
      <c r="G5" s="6">
        <v>120</v>
      </c>
    </row>
    <row r="6" spans="1:7" ht="18" customHeight="1">
      <c r="A6" s="19"/>
      <c r="B6" s="3" t="s">
        <v>3</v>
      </c>
      <c r="C6" s="17">
        <f>SUM(D6:G6)</f>
        <v>20290</v>
      </c>
      <c r="D6" s="17">
        <v>15190</v>
      </c>
      <c r="E6" s="17">
        <v>560</v>
      </c>
      <c r="F6" s="17">
        <v>4440</v>
      </c>
      <c r="G6" s="17">
        <v>100</v>
      </c>
    </row>
    <row r="7" spans="1:7" ht="18" customHeight="1">
      <c r="A7" s="19"/>
      <c r="B7" s="3" t="s">
        <v>14</v>
      </c>
      <c r="C7" s="17">
        <f>SUM(D7:G7)</f>
        <v>20760</v>
      </c>
      <c r="D7" s="17">
        <v>16080</v>
      </c>
      <c r="E7" s="17">
        <v>510</v>
      </c>
      <c r="F7" s="17">
        <v>4040</v>
      </c>
      <c r="G7" s="17">
        <v>130</v>
      </c>
    </row>
    <row r="8" spans="1:7" ht="18" customHeight="1">
      <c r="A8" s="15" t="s">
        <v>11</v>
      </c>
      <c r="B8" s="16" t="s">
        <v>15</v>
      </c>
      <c r="C8" s="5">
        <f>SUM(D8:G8)</f>
        <v>22320</v>
      </c>
      <c r="D8" s="5">
        <v>15970</v>
      </c>
      <c r="E8" s="5">
        <v>720</v>
      </c>
      <c r="F8" s="5">
        <v>5570</v>
      </c>
      <c r="G8" s="5">
        <v>60</v>
      </c>
    </row>
    <row r="9" spans="1:7" ht="18" customHeight="1">
      <c r="A9" s="20" t="s">
        <v>12</v>
      </c>
      <c r="B9" s="3" t="s">
        <v>0</v>
      </c>
      <c r="C9" s="7">
        <f>SUM(D9:G9)</f>
        <v>99.999999999999986</v>
      </c>
      <c r="D9" s="7">
        <f>ROUND(D3/$C3*100,1)</f>
        <v>82.1</v>
      </c>
      <c r="E9" s="7">
        <f t="shared" ref="E9:G9" si="1">ROUND(E3/$C3*100,1)</f>
        <v>5.6</v>
      </c>
      <c r="F9" s="7">
        <f t="shared" si="1"/>
        <v>12.1</v>
      </c>
      <c r="G9" s="7">
        <f t="shared" si="1"/>
        <v>0.2</v>
      </c>
    </row>
    <row r="10" spans="1:7" ht="18" customHeight="1">
      <c r="A10" s="19"/>
      <c r="B10" s="3" t="s">
        <v>1</v>
      </c>
      <c r="C10" s="7">
        <f t="shared" ref="C10:C11" si="2">SUM(D10:G10)</f>
        <v>100</v>
      </c>
      <c r="D10" s="7">
        <f>ROUND(D4/$C4*100,1)</f>
        <v>77.5</v>
      </c>
      <c r="E10" s="7">
        <f t="shared" ref="E10:G10" si="3">ROUND(E4/$C4*100,1)</f>
        <v>1.7</v>
      </c>
      <c r="F10" s="7">
        <f t="shared" si="3"/>
        <v>20.2</v>
      </c>
      <c r="G10" s="7">
        <f t="shared" si="3"/>
        <v>0.6</v>
      </c>
    </row>
    <row r="11" spans="1:7" ht="18" customHeight="1">
      <c r="A11" s="19"/>
      <c r="B11" s="4" t="s">
        <v>2</v>
      </c>
      <c r="C11" s="7">
        <f t="shared" si="2"/>
        <v>100</v>
      </c>
      <c r="D11" s="7">
        <f t="shared" ref="D11:G11" si="4">ROUND(D5/$C5*100,1)</f>
        <v>75.5</v>
      </c>
      <c r="E11" s="7">
        <f t="shared" si="4"/>
        <v>2.7</v>
      </c>
      <c r="F11" s="7">
        <f t="shared" si="4"/>
        <v>21.2</v>
      </c>
      <c r="G11" s="7">
        <f t="shared" si="4"/>
        <v>0.6</v>
      </c>
    </row>
    <row r="12" spans="1:7" ht="18" customHeight="1">
      <c r="A12" s="19"/>
      <c r="B12" s="3" t="s">
        <v>3</v>
      </c>
      <c r="C12" s="7">
        <f>SUM(D12:G12)-0.1</f>
        <v>100</v>
      </c>
      <c r="D12" s="7">
        <f>ROUND(D6/$C6*100,1)</f>
        <v>74.900000000000006</v>
      </c>
      <c r="E12" s="7">
        <f>ROUND(E6/$C6*100,1)</f>
        <v>2.8</v>
      </c>
      <c r="F12" s="7">
        <f>ROUND(F6/$C6*100,1)</f>
        <v>21.9</v>
      </c>
      <c r="G12" s="7">
        <f>ROUND(G6/$C6*100,1)</f>
        <v>0.5</v>
      </c>
    </row>
    <row r="13" spans="1:7" ht="18" customHeight="1">
      <c r="A13" s="19"/>
      <c r="B13" s="3" t="s">
        <v>14</v>
      </c>
      <c r="C13" s="7">
        <f>SUM(D13:G13)-0.1</f>
        <v>100</v>
      </c>
      <c r="D13" s="7">
        <f t="shared" ref="D13:G14" si="5">ROUND(D7/$C7*100,1)</f>
        <v>77.5</v>
      </c>
      <c r="E13" s="7">
        <f t="shared" si="5"/>
        <v>2.5</v>
      </c>
      <c r="F13" s="7">
        <f t="shared" si="5"/>
        <v>19.5</v>
      </c>
      <c r="G13" s="7">
        <f t="shared" si="5"/>
        <v>0.6</v>
      </c>
    </row>
    <row r="14" spans="1:7" ht="18" customHeight="1">
      <c r="A14" s="15" t="s">
        <v>13</v>
      </c>
      <c r="B14" s="16" t="s">
        <v>15</v>
      </c>
      <c r="C14" s="18">
        <f>SUM(D14:G14)-0.1</f>
        <v>100</v>
      </c>
      <c r="D14" s="18">
        <f>ROUND(D8/$C8*100,1)</f>
        <v>71.599999999999994</v>
      </c>
      <c r="E14" s="18">
        <f>ROUND(E8/$C8*100,1)</f>
        <v>3.2</v>
      </c>
      <c r="F14" s="18">
        <f t="shared" si="5"/>
        <v>25</v>
      </c>
      <c r="G14" s="18">
        <f>ROUND(G8/$C8*100,1)</f>
        <v>0.3</v>
      </c>
    </row>
    <row r="15" spans="1:7">
      <c r="G15" s="21" t="s">
        <v>18</v>
      </c>
    </row>
    <row r="16" spans="1:7">
      <c r="G16" s="21" t="s">
        <v>19</v>
      </c>
    </row>
    <row r="37" spans="7:7">
      <c r="G37" s="21" t="s">
        <v>18</v>
      </c>
    </row>
    <row r="38" spans="7:7">
      <c r="G38" s="21" t="s">
        <v>19</v>
      </c>
    </row>
  </sheetData>
  <mergeCells count="2">
    <mergeCell ref="A3:A7"/>
    <mergeCell ref="A9:A13"/>
  </mergeCells>
  <phoneticPr fontId="1"/>
  <pageMargins left="0.70866141732283472" right="0.38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諏訪広域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LocalAdmin</cp:lastModifiedBy>
  <cp:lastPrinted>2013-07-25T02:26:56Z</cp:lastPrinted>
  <dcterms:created xsi:type="dcterms:W3CDTF">2013-07-23T05:04:52Z</dcterms:created>
  <dcterms:modified xsi:type="dcterms:W3CDTF">2019-11-01T07:50:12Z</dcterms:modified>
</cp:coreProperties>
</file>